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ário\Documents\PAISAGEM NATIVA\Lista de espécies do VIVEIRO PAISAGEM NATIVA\"/>
    </mc:Choice>
  </mc:AlternateContent>
  <bookViews>
    <workbookView xWindow="0" yWindow="0" windowWidth="28800" windowHeight="12345" activeTab="1"/>
  </bookViews>
  <sheets>
    <sheet name="Lista espécies 2019" sheetId="1" r:id="rId1"/>
    <sheet name="Frutiferas e ornamentai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D76" i="1" s="1"/>
  <c r="E104" i="1"/>
  <c r="D104" i="1"/>
  <c r="E103" i="1"/>
  <c r="D103" i="1" s="1"/>
  <c r="E102" i="1"/>
  <c r="D102" i="1"/>
  <c r="E101" i="1"/>
  <c r="D101" i="1" s="1"/>
  <c r="E100" i="1"/>
  <c r="D100" i="1"/>
  <c r="E99" i="1"/>
  <c r="D99" i="1" s="1"/>
  <c r="E98" i="1"/>
  <c r="D98" i="1"/>
  <c r="E97" i="1"/>
  <c r="D97" i="1" s="1"/>
  <c r="E96" i="1"/>
  <c r="D96" i="1"/>
  <c r="E95" i="1"/>
  <c r="D95" i="1" s="1"/>
  <c r="E94" i="1"/>
  <c r="D94" i="1"/>
  <c r="E93" i="1"/>
  <c r="D93" i="1" s="1"/>
  <c r="E92" i="1"/>
  <c r="D92" i="1"/>
  <c r="E91" i="1"/>
  <c r="D91" i="1" s="1"/>
  <c r="E90" i="1"/>
  <c r="D90" i="1"/>
  <c r="E89" i="1"/>
  <c r="D89" i="1" s="1"/>
  <c r="E88" i="1"/>
  <c r="D88" i="1"/>
  <c r="E87" i="1"/>
  <c r="D87" i="1" s="1"/>
  <c r="E86" i="1"/>
  <c r="D86" i="1"/>
  <c r="E85" i="1"/>
  <c r="D85" i="1" s="1"/>
  <c r="E84" i="1"/>
  <c r="D84" i="1"/>
  <c r="E83" i="1"/>
  <c r="D83" i="1" s="1"/>
  <c r="E82" i="1"/>
  <c r="D82" i="1"/>
  <c r="E81" i="1"/>
  <c r="D81" i="1" s="1"/>
  <c r="E80" i="1"/>
  <c r="D80" i="1"/>
  <c r="E79" i="1"/>
  <c r="D79" i="1" s="1"/>
  <c r="E78" i="1"/>
  <c r="D78" i="1"/>
  <c r="E77" i="1"/>
  <c r="D77" i="1" s="1"/>
  <c r="E75" i="1"/>
  <c r="D75" i="1"/>
  <c r="E74" i="1"/>
  <c r="D74" i="1" s="1"/>
  <c r="E73" i="1"/>
  <c r="D73" i="1"/>
  <c r="E72" i="1"/>
  <c r="D72" i="1" s="1"/>
  <c r="E71" i="1"/>
  <c r="D71" i="1"/>
  <c r="E70" i="1"/>
  <c r="D70" i="1" s="1"/>
  <c r="E69" i="1"/>
  <c r="D69" i="1"/>
  <c r="E68" i="1"/>
  <c r="D68" i="1" s="1"/>
  <c r="E67" i="1"/>
  <c r="D67" i="1"/>
  <c r="E66" i="1"/>
  <c r="D66" i="1" s="1"/>
  <c r="E65" i="1"/>
  <c r="D65" i="1"/>
  <c r="E64" i="1"/>
  <c r="D64" i="1" s="1"/>
  <c r="E63" i="1"/>
  <c r="D63" i="1"/>
  <c r="E62" i="1"/>
  <c r="D62" i="1" s="1"/>
  <c r="E61" i="1"/>
  <c r="D61" i="1"/>
  <c r="E60" i="1"/>
  <c r="D60" i="1" s="1"/>
  <c r="E59" i="1"/>
  <c r="D59" i="1"/>
  <c r="E58" i="1"/>
  <c r="D58" i="1" s="1"/>
  <c r="E57" i="1"/>
  <c r="D57" i="1"/>
  <c r="E56" i="1"/>
  <c r="D56" i="1" s="1"/>
  <c r="E55" i="1"/>
  <c r="D55" i="1"/>
  <c r="E54" i="1"/>
  <c r="D54" i="1" s="1"/>
  <c r="E53" i="1"/>
  <c r="D53" i="1"/>
  <c r="E52" i="1"/>
  <c r="D52" i="1" s="1"/>
  <c r="E51" i="1"/>
  <c r="D51" i="1"/>
  <c r="E50" i="1"/>
  <c r="D50" i="1" s="1"/>
  <c r="E49" i="1"/>
  <c r="D49" i="1"/>
  <c r="E48" i="1"/>
  <c r="D48" i="1" s="1"/>
  <c r="E47" i="1"/>
  <c r="D47" i="1"/>
  <c r="E46" i="1"/>
  <c r="D46" i="1" s="1"/>
  <c r="E45" i="1"/>
  <c r="D45" i="1"/>
  <c r="E44" i="1"/>
  <c r="D44" i="1" s="1"/>
  <c r="E43" i="1"/>
  <c r="D43" i="1"/>
  <c r="E42" i="1"/>
  <c r="D42" i="1" s="1"/>
  <c r="E41" i="1"/>
  <c r="D41" i="1"/>
  <c r="E40" i="1"/>
  <c r="D40" i="1" s="1"/>
  <c r="E39" i="1"/>
  <c r="D39" i="1"/>
  <c r="E38" i="1"/>
  <c r="D38" i="1" s="1"/>
  <c r="E37" i="1"/>
  <c r="D37" i="1"/>
  <c r="E36" i="1"/>
  <c r="D36" i="1" s="1"/>
  <c r="E35" i="1"/>
  <c r="D35" i="1"/>
  <c r="E34" i="1"/>
  <c r="D34" i="1" s="1"/>
  <c r="E33" i="1"/>
  <c r="D33" i="1"/>
  <c r="E32" i="1"/>
  <c r="D32" i="1" s="1"/>
  <c r="E31" i="1"/>
  <c r="D31" i="1"/>
  <c r="E30" i="1"/>
  <c r="D30" i="1" s="1"/>
  <c r="E29" i="1"/>
  <c r="D29" i="1"/>
  <c r="E28" i="1"/>
  <c r="D28" i="1" s="1"/>
  <c r="E27" i="1"/>
  <c r="D27" i="1"/>
  <c r="E26" i="1"/>
  <c r="D26" i="1" s="1"/>
  <c r="E25" i="1"/>
  <c r="D25" i="1"/>
  <c r="E24" i="1"/>
  <c r="D24" i="1" s="1"/>
  <c r="E23" i="1"/>
  <c r="D23" i="1"/>
  <c r="E22" i="1"/>
  <c r="D22" i="1" s="1"/>
  <c r="E21" i="1"/>
  <c r="D21" i="1"/>
  <c r="E20" i="1"/>
  <c r="D20" i="1" s="1"/>
  <c r="E19" i="1"/>
  <c r="D19" i="1"/>
  <c r="E18" i="1"/>
  <c r="D18" i="1" s="1"/>
  <c r="E17" i="1"/>
  <c r="D17" i="1"/>
  <c r="E16" i="1"/>
  <c r="D16" i="1" s="1"/>
  <c r="E15" i="1"/>
  <c r="D15" i="1"/>
  <c r="E14" i="1"/>
  <c r="D14" i="1" s="1"/>
  <c r="E13" i="1"/>
  <c r="D13" i="1"/>
  <c r="E12" i="1"/>
  <c r="D12" i="1" s="1"/>
  <c r="E11" i="1"/>
  <c r="D11" i="1"/>
  <c r="E10" i="1"/>
  <c r="D10" i="1" s="1"/>
  <c r="E9" i="1"/>
  <c r="D9" i="1"/>
  <c r="E8" i="1"/>
  <c r="D8" i="1" s="1"/>
  <c r="E7" i="1"/>
  <c r="D7" i="1"/>
  <c r="E6" i="1"/>
  <c r="D6" i="1" s="1"/>
  <c r="E5" i="1"/>
  <c r="D5" i="1"/>
  <c r="E4" i="1"/>
  <c r="D4" i="1" s="1"/>
  <c r="E3" i="1"/>
  <c r="D3" i="1"/>
  <c r="E2" i="1"/>
  <c r="D2" i="1" s="1"/>
</calcChain>
</file>

<file path=xl/sharedStrings.xml><?xml version="1.0" encoding="utf-8"?>
<sst xmlns="http://schemas.openxmlformats.org/spreadsheetml/2006/main" count="1810" uniqueCount="532">
  <si>
    <t>Nome popular</t>
  </si>
  <si>
    <t>Crescimento</t>
  </si>
  <si>
    <t>Família</t>
  </si>
  <si>
    <t>Gênero</t>
  </si>
  <si>
    <t>Espécie</t>
  </si>
  <si>
    <t>Fitofisionomias</t>
  </si>
  <si>
    <t>Utilidade</t>
  </si>
  <si>
    <t>Exótica</t>
  </si>
  <si>
    <t>Frutífera</t>
  </si>
  <si>
    <t>Melífera</t>
  </si>
  <si>
    <t>Sucessão</t>
  </si>
  <si>
    <t>Dispersão</t>
  </si>
  <si>
    <t>Recipiente</t>
  </si>
  <si>
    <t>Época de coleta</t>
  </si>
  <si>
    <t>Sementes/KG</t>
  </si>
  <si>
    <t>Viabilidade das sementes</t>
  </si>
  <si>
    <t>Observações</t>
  </si>
  <si>
    <t>Campo1</t>
  </si>
  <si>
    <t>Código</t>
  </si>
  <si>
    <t>Campo2</t>
  </si>
  <si>
    <t>Campo3</t>
  </si>
  <si>
    <t>Acassia grandis</t>
  </si>
  <si>
    <t>Rápido</t>
  </si>
  <si>
    <t>Fabaceae</t>
  </si>
  <si>
    <t>Cassia</t>
  </si>
  <si>
    <t>grandis</t>
  </si>
  <si>
    <t>Cerradão; Cerrado típico; Mata ciliar; Mata galeria; Mata seca</t>
  </si>
  <si>
    <t>Arborização; Ornamental; Recuperação</t>
  </si>
  <si>
    <t>Não pioneira</t>
  </si>
  <si>
    <t>Autocoria</t>
  </si>
  <si>
    <t/>
  </si>
  <si>
    <t>Ago; Set</t>
  </si>
  <si>
    <t>&gt; 12 meses</t>
  </si>
  <si>
    <t>0</t>
  </si>
  <si>
    <t>Açoita cavalo</t>
  </si>
  <si>
    <t>Malvaceae</t>
  </si>
  <si>
    <t>Luehea</t>
  </si>
  <si>
    <t>divaricata</t>
  </si>
  <si>
    <t>Mata ciliar; Mata galeria; Solo pobre e pedregoso</t>
  </si>
  <si>
    <t>Arborização; Recuperação</t>
  </si>
  <si>
    <t>Pioneira</t>
  </si>
  <si>
    <t>Vento</t>
  </si>
  <si>
    <t>Ago; Out; Set</t>
  </si>
  <si>
    <t>Amendoin bravo</t>
  </si>
  <si>
    <t>Pterogyne</t>
  </si>
  <si>
    <t>nitens</t>
  </si>
  <si>
    <t>Mata ciliar; Mata galeria; Solo úmido</t>
  </si>
  <si>
    <t>Recuperação</t>
  </si>
  <si>
    <t>Autocoria; Vento</t>
  </si>
  <si>
    <t>Jul; Jun; Mai</t>
  </si>
  <si>
    <t>&gt; 6 meses</t>
  </si>
  <si>
    <t>Angico do cerrado</t>
  </si>
  <si>
    <t>Médio</t>
  </si>
  <si>
    <t>Anadenanthera</t>
  </si>
  <si>
    <t>falcata</t>
  </si>
  <si>
    <t>Cerradão; Cerrado típico; Mata seca</t>
  </si>
  <si>
    <t>&lt; 4 meses</t>
  </si>
  <si>
    <t>Angico liso</t>
  </si>
  <si>
    <t>colubrina</t>
  </si>
  <si>
    <t>Angico preto</t>
  </si>
  <si>
    <t>macrocarpa</t>
  </si>
  <si>
    <t>Cerradão; Cerrado típico; Solo pobre e pedregoso</t>
  </si>
  <si>
    <t>&lt; 3 meses</t>
  </si>
  <si>
    <t>Araça amarelo</t>
  </si>
  <si>
    <t>Myrtaceae</t>
  </si>
  <si>
    <t>Psidium</t>
  </si>
  <si>
    <t>Cerradão; Mata galeria; Mata seca; Solo pobre e pedregoso</t>
  </si>
  <si>
    <t>Pomar; Recuperação</t>
  </si>
  <si>
    <t>Autocoria; Zoocoria</t>
  </si>
  <si>
    <t>Araça da mata</t>
  </si>
  <si>
    <t>Araticum</t>
  </si>
  <si>
    <t>Lento</t>
  </si>
  <si>
    <t>Annonaceae</t>
  </si>
  <si>
    <t>Annona</t>
  </si>
  <si>
    <t>crassiflora</t>
  </si>
  <si>
    <t>Cerradão; Cerrado rupestre; Cerrado típico; Mata seca</t>
  </si>
  <si>
    <t>Aroeira preta</t>
  </si>
  <si>
    <t>Anacardiaceae</t>
  </si>
  <si>
    <t>Myracrodruon</t>
  </si>
  <si>
    <t>urundeuva</t>
  </si>
  <si>
    <t>Out; Set</t>
  </si>
  <si>
    <t>Aroeira rosa</t>
  </si>
  <si>
    <t>Schinus</t>
  </si>
  <si>
    <t>terebinthifolius</t>
  </si>
  <si>
    <t>Mata ciliar; Mata galeria; Solo pobre e pedregoso; Várzeas</t>
  </si>
  <si>
    <t>Zoocoria</t>
  </si>
  <si>
    <t>Abr; Fev; Jan; Jun; Mai; Mar</t>
  </si>
  <si>
    <t>Aroeira salsa</t>
  </si>
  <si>
    <t>molle</t>
  </si>
  <si>
    <t>Mata galeria; Solo pobre e pedregoso</t>
  </si>
  <si>
    <t>Arborização; Ornamental</t>
  </si>
  <si>
    <t>Dez; Fev; Jan; Mar</t>
  </si>
  <si>
    <t>Bacupari</t>
  </si>
  <si>
    <t>Salicaceae</t>
  </si>
  <si>
    <t>Garcinia</t>
  </si>
  <si>
    <t>gardneriana</t>
  </si>
  <si>
    <t>Balsamo</t>
  </si>
  <si>
    <t>Myroxylon</t>
  </si>
  <si>
    <t>balsamum</t>
  </si>
  <si>
    <t>Secundária</t>
  </si>
  <si>
    <t>Barriguda</t>
  </si>
  <si>
    <t>Ceiba</t>
  </si>
  <si>
    <t>speciosa</t>
  </si>
  <si>
    <t>Mata galeria; Solo úmido; Várzeas</t>
  </si>
  <si>
    <t>&gt; 5 meses</t>
  </si>
  <si>
    <t>Barú</t>
  </si>
  <si>
    <t>Dipteryx</t>
  </si>
  <si>
    <t>alata</t>
  </si>
  <si>
    <t>Braúna</t>
  </si>
  <si>
    <t>Schinopsis</t>
  </si>
  <si>
    <t>brasiliensis</t>
  </si>
  <si>
    <t>Cagaita</t>
  </si>
  <si>
    <t>Eugenia</t>
  </si>
  <si>
    <t>dysenterica</t>
  </si>
  <si>
    <t>Cajuzinho do cerrado</t>
  </si>
  <si>
    <t>Anacardium</t>
  </si>
  <si>
    <t>humile</t>
  </si>
  <si>
    <t>Calioteria</t>
  </si>
  <si>
    <t>Sapindaceae</t>
  </si>
  <si>
    <t>paniculata</t>
  </si>
  <si>
    <t>Camboatá</t>
  </si>
  <si>
    <t>Cupania</t>
  </si>
  <si>
    <t>oblongifolia</t>
  </si>
  <si>
    <t>Canafistula</t>
  </si>
  <si>
    <t>Peltophorum</t>
  </si>
  <si>
    <t>dubium</t>
  </si>
  <si>
    <t>Cerradão; Cerrado típico; Mata ciliar; Mata galeria; Solo úmido</t>
  </si>
  <si>
    <t>Abr; Mai; Mar</t>
  </si>
  <si>
    <t>NI</t>
  </si>
  <si>
    <t>Canzileiro</t>
  </si>
  <si>
    <t>Capitão do campo</t>
  </si>
  <si>
    <t>Combretaceae</t>
  </si>
  <si>
    <t>Terminalia</t>
  </si>
  <si>
    <t>argentea</t>
  </si>
  <si>
    <t>Cerradão; Cerrado típico; Mata seca; Solo pobre e pedregoso</t>
  </si>
  <si>
    <t>Ago; Jul; Jun; Set</t>
  </si>
  <si>
    <t>&gt; 8 meses</t>
  </si>
  <si>
    <t>Capitão do mato</t>
  </si>
  <si>
    <t>modesta</t>
  </si>
  <si>
    <t>Capororoca</t>
  </si>
  <si>
    <t>Primulaceae</t>
  </si>
  <si>
    <t>Myrsine</t>
  </si>
  <si>
    <t>ferruginea</t>
  </si>
  <si>
    <t>Castanha do maranhão</t>
  </si>
  <si>
    <t>Pachira</t>
  </si>
  <si>
    <t>glabra</t>
  </si>
  <si>
    <t>Mata ciliar; Mata galeria; Solo úmido; Várzeas</t>
  </si>
  <si>
    <t>Fev; Jan</t>
  </si>
  <si>
    <t>Reproduzida facilmente por estaquia</t>
  </si>
  <si>
    <t>Cedro brejo</t>
  </si>
  <si>
    <t>Meliaceae</t>
  </si>
  <si>
    <t>Cedrela</t>
  </si>
  <si>
    <t>odorata</t>
  </si>
  <si>
    <t>Cedro rosa</t>
  </si>
  <si>
    <t>fissilis</t>
  </si>
  <si>
    <t>Campo sujo; Cerradão; Cerrado típico; Mata galeria; Solo pobre e pedregoso; Solo úmido</t>
  </si>
  <si>
    <t>Recuperação; Silvicultural</t>
  </si>
  <si>
    <t>Chapadinha</t>
  </si>
  <si>
    <t>Acosmium</t>
  </si>
  <si>
    <t>suber</t>
  </si>
  <si>
    <t>Chichá</t>
  </si>
  <si>
    <t>Sterculia</t>
  </si>
  <si>
    <t>striata</t>
  </si>
  <si>
    <t>Ago; Jul; Jun</t>
  </si>
  <si>
    <t>&lt; 2 meses</t>
  </si>
  <si>
    <t>Copaíba</t>
  </si>
  <si>
    <t>Copaifera</t>
  </si>
  <si>
    <t>langsdorffii</t>
  </si>
  <si>
    <t>Cerradão; Cerrado típico; Mata galeria</t>
  </si>
  <si>
    <t>Coração de negro</t>
  </si>
  <si>
    <t>Poecilanthe</t>
  </si>
  <si>
    <t>parviflora</t>
  </si>
  <si>
    <t>Cordia</t>
  </si>
  <si>
    <t>Boraginaceae</t>
  </si>
  <si>
    <t>superba</t>
  </si>
  <si>
    <t>Cerrado típico; Mata ciliar; Mata galeria; Solo úmido</t>
  </si>
  <si>
    <t>Dez; Fev; Jan; Nov; Out</t>
  </si>
  <si>
    <t>&lt; 5 meses</t>
  </si>
  <si>
    <t>Curriola</t>
  </si>
  <si>
    <t>Sapotaceae</t>
  </si>
  <si>
    <t>Pouteria</t>
  </si>
  <si>
    <t>ramiflora</t>
  </si>
  <si>
    <t>Cutieira</t>
  </si>
  <si>
    <t>Euphorbiaceae</t>
  </si>
  <si>
    <t>Joannesia</t>
  </si>
  <si>
    <t>princeps</t>
  </si>
  <si>
    <t>&lt; 6 meses</t>
  </si>
  <si>
    <t>Embauba</t>
  </si>
  <si>
    <t>Urticaceae</t>
  </si>
  <si>
    <t>Cecropia</t>
  </si>
  <si>
    <t>obtusifolia</t>
  </si>
  <si>
    <t>Embauba prateada</t>
  </si>
  <si>
    <t>hololeuca</t>
  </si>
  <si>
    <t>Campo sujo; Cerradão; Cerrado rupestre; Cerrado típico; Mata ciliar; Mata galeria; Mata seca; Solo pobre e pedregoso; Solo úmido; Várzeas; Vereda</t>
  </si>
  <si>
    <t>Ornamental; Recuperação</t>
  </si>
  <si>
    <t>Ago; Dez; Jul; Nov; Out; Set</t>
  </si>
  <si>
    <t>Embiruçu</t>
  </si>
  <si>
    <t>Pseudobombax</t>
  </si>
  <si>
    <t>grandiflorum</t>
  </si>
  <si>
    <t>Farinha seca</t>
  </si>
  <si>
    <t>Albizia</t>
  </si>
  <si>
    <t>niopoides</t>
  </si>
  <si>
    <t>Faveiro</t>
  </si>
  <si>
    <t>Parkia</t>
  </si>
  <si>
    <t>pendula</t>
  </si>
  <si>
    <t>Fedegoso</t>
  </si>
  <si>
    <t>Senna</t>
  </si>
  <si>
    <t>macranthera</t>
  </si>
  <si>
    <t>Indiferente</t>
  </si>
  <si>
    <t>Ago; Jul</t>
  </si>
  <si>
    <t>Garapa</t>
  </si>
  <si>
    <t>médio</t>
  </si>
  <si>
    <t>Apuleia</t>
  </si>
  <si>
    <t>leiocarpa</t>
  </si>
  <si>
    <t>Gonçalo alves</t>
  </si>
  <si>
    <t>Astronium</t>
  </si>
  <si>
    <t>fraxinifolium</t>
  </si>
  <si>
    <t>Guapuruvu</t>
  </si>
  <si>
    <t>Schizolobium</t>
  </si>
  <si>
    <t>parahyba</t>
  </si>
  <si>
    <t>Abr; Jul; Jun; Mai</t>
  </si>
  <si>
    <t>&gt; 18 meses</t>
  </si>
  <si>
    <t>Gueroba</t>
  </si>
  <si>
    <t>Arecaceae</t>
  </si>
  <si>
    <t>Syagrus</t>
  </si>
  <si>
    <t>oleracea</t>
  </si>
  <si>
    <t>Ingá cilindrica</t>
  </si>
  <si>
    <t>Inga</t>
  </si>
  <si>
    <t>cylindrica</t>
  </si>
  <si>
    <t>Arborização; Pomar; Recuperação</t>
  </si>
  <si>
    <t>Ingá metro</t>
  </si>
  <si>
    <t>edulis</t>
  </si>
  <si>
    <t>Ingá mirim</t>
  </si>
  <si>
    <t>fagifolia</t>
  </si>
  <si>
    <t>Ipê amarelo da serra</t>
  </si>
  <si>
    <t>Bignoniaceae</t>
  </si>
  <si>
    <t>Tabebuia</t>
  </si>
  <si>
    <t>alba</t>
  </si>
  <si>
    <t>Cerrado rupestre; Cerrado típico; Solo pobre e pedregoso</t>
  </si>
  <si>
    <t>Nov; Out; Set</t>
  </si>
  <si>
    <t>Ipê branco</t>
  </si>
  <si>
    <t>roseoalba</t>
  </si>
  <si>
    <t>Dez; Nov; Out</t>
  </si>
  <si>
    <t>Ipê caraiba</t>
  </si>
  <si>
    <t>aurea</t>
  </si>
  <si>
    <t>Cerradão; Cerrado típico; Mata galeria; Solo úmido</t>
  </si>
  <si>
    <t>Ipê rosa</t>
  </si>
  <si>
    <t>Handroanthus</t>
  </si>
  <si>
    <t>rosea</t>
  </si>
  <si>
    <t>Cerradão; Cerrado típico; Mata ciliar; Mata galeria; Mata seca; Solo pobre e pedregoso</t>
  </si>
  <si>
    <t>Ipê roxo</t>
  </si>
  <si>
    <t>heptaphylla</t>
  </si>
  <si>
    <t>Ipê roxo v. fina</t>
  </si>
  <si>
    <t>Cerradão; Mata galeria</t>
  </si>
  <si>
    <t>Clímax</t>
  </si>
  <si>
    <t>Ipê verde</t>
  </si>
  <si>
    <t>Cybistax</t>
  </si>
  <si>
    <t>antisyphilitica</t>
  </si>
  <si>
    <t>Ago; Jul; Jun; Mai; Out; Set</t>
  </si>
  <si>
    <t>Jacarandá da bahia</t>
  </si>
  <si>
    <t>Dalbergia</t>
  </si>
  <si>
    <t>nigra</t>
  </si>
  <si>
    <t>Ameaçada de extinção</t>
  </si>
  <si>
    <t>Jacarandá de minas</t>
  </si>
  <si>
    <t>Jacaranda</t>
  </si>
  <si>
    <t>cuspidifolia</t>
  </si>
  <si>
    <t>Jacarandá mimoso</t>
  </si>
  <si>
    <t>mimosifolia</t>
  </si>
  <si>
    <t>Jaracatiá</t>
  </si>
  <si>
    <t>Caricaceae</t>
  </si>
  <si>
    <t>Jacaratia</t>
  </si>
  <si>
    <t>spinosa</t>
  </si>
  <si>
    <t>Fev; Jan; Mar</t>
  </si>
  <si>
    <t>Jatobá da mata</t>
  </si>
  <si>
    <t>Hymenaea</t>
  </si>
  <si>
    <t>courbaril</t>
  </si>
  <si>
    <t>Ago; Jul; Set</t>
  </si>
  <si>
    <t>Jatobá do cerrado</t>
  </si>
  <si>
    <t>stigonocarpa</t>
  </si>
  <si>
    <t>Campo sujo; Cerrado rupestre; Cerrado típico; Mata seca</t>
  </si>
  <si>
    <t>&gt; 4 meses</t>
  </si>
  <si>
    <t>Jenipapo</t>
  </si>
  <si>
    <t>Rubiaceae</t>
  </si>
  <si>
    <t>Genipa</t>
  </si>
  <si>
    <t>americana</t>
  </si>
  <si>
    <t>Ornamental; Pomar; Recuperação</t>
  </si>
  <si>
    <t>Jequitibá branco</t>
  </si>
  <si>
    <t>Lecythidaceae</t>
  </si>
  <si>
    <t>Cariniana</t>
  </si>
  <si>
    <t>Cerradão; Mata ciliar; Mata galeria; Solo úmido; Várzeas; Vereda</t>
  </si>
  <si>
    <t>Jequitibá rosa</t>
  </si>
  <si>
    <t>Jerivá</t>
  </si>
  <si>
    <t>romanzoffiana</t>
  </si>
  <si>
    <t>Landim</t>
  </si>
  <si>
    <t>Calophyllaceae</t>
  </si>
  <si>
    <t>Calophyllum</t>
  </si>
  <si>
    <t>Lobeira</t>
  </si>
  <si>
    <t>Solanaceae</t>
  </si>
  <si>
    <t>Solanum</t>
  </si>
  <si>
    <t>lycocarpum</t>
  </si>
  <si>
    <t>Mangaba</t>
  </si>
  <si>
    <t>Apocynaceae</t>
  </si>
  <si>
    <t>Hancornia</t>
  </si>
  <si>
    <t>Solo pobre e pedregoso</t>
  </si>
  <si>
    <t>Dez; Jan; Nov</t>
  </si>
  <si>
    <t>Marmelada de cachorro</t>
  </si>
  <si>
    <t>Alibertia</t>
  </si>
  <si>
    <t>sessilis</t>
  </si>
  <si>
    <t>Marmelada de cavalo</t>
  </si>
  <si>
    <t>Goiaba preta</t>
  </si>
  <si>
    <t>Mirindiba</t>
  </si>
  <si>
    <t>Lythraceae</t>
  </si>
  <si>
    <t>Lafoensia</t>
  </si>
  <si>
    <t>glyptocarpa</t>
  </si>
  <si>
    <t>Mogno brasileiro</t>
  </si>
  <si>
    <t>Swietenia</t>
  </si>
  <si>
    <t>macrophylla</t>
  </si>
  <si>
    <t>Arborização; Recuperação; Silvicultural</t>
  </si>
  <si>
    <t>Monjoleiro</t>
  </si>
  <si>
    <t>Acacia</t>
  </si>
  <si>
    <t>polyphylla</t>
  </si>
  <si>
    <t>Erythrina</t>
  </si>
  <si>
    <t>&gt; 2 meses</t>
  </si>
  <si>
    <t>Muito visitada por pássaros e beija flor</t>
  </si>
  <si>
    <t>Mutamba</t>
  </si>
  <si>
    <t>Guazuma</t>
  </si>
  <si>
    <t>ulmifolia</t>
  </si>
  <si>
    <t>Cerradão; Mata ciliar; Mata seca; Solo pobre e pedregoso; Solo úmido</t>
  </si>
  <si>
    <t>Ago; Nov; Out; Set</t>
  </si>
  <si>
    <t>&gt; 3 meses</t>
  </si>
  <si>
    <t>Oiti</t>
  </si>
  <si>
    <t>Chrysobalanaceae</t>
  </si>
  <si>
    <t>Licania</t>
  </si>
  <si>
    <t>tomentosa</t>
  </si>
  <si>
    <t>Cerradão; Mata ciliar; Mata galeria; Mata seca</t>
  </si>
  <si>
    <t>Pacarí</t>
  </si>
  <si>
    <t>pacari</t>
  </si>
  <si>
    <t>Pata de vaca</t>
  </si>
  <si>
    <t>Bauhinia</t>
  </si>
  <si>
    <t>forficata</t>
  </si>
  <si>
    <t>Campo sujo; Cerradão; Cerrado rupestre; Cerrado típico</t>
  </si>
  <si>
    <t>Pau brasil</t>
  </si>
  <si>
    <t>Caesalpinia</t>
  </si>
  <si>
    <t>echinata</t>
  </si>
  <si>
    <t>Pau ferro</t>
  </si>
  <si>
    <t>ferrea</t>
  </si>
  <si>
    <t>Pa</t>
  </si>
  <si>
    <t>Pau formiga</t>
  </si>
  <si>
    <t>Polygonaceae</t>
  </si>
  <si>
    <t>Triplaris</t>
  </si>
  <si>
    <t>Pau jacaré</t>
  </si>
  <si>
    <t>gonoacantha</t>
  </si>
  <si>
    <t>Pequi</t>
  </si>
  <si>
    <t>Caryocaraceae</t>
  </si>
  <si>
    <t>Caryocar</t>
  </si>
  <si>
    <t>brasiliense</t>
  </si>
  <si>
    <t>Campo sujo; Cerradão; Cerrado rupestre; Cerrado típico; Mata seca</t>
  </si>
  <si>
    <t>Dez; Fev; Jan; Nov</t>
  </si>
  <si>
    <t>Peroba rosa</t>
  </si>
  <si>
    <t>Aspidosperma</t>
  </si>
  <si>
    <t>parvifolium</t>
  </si>
  <si>
    <t>Cerradão; Cerrado típico</t>
  </si>
  <si>
    <t>Pitanga</t>
  </si>
  <si>
    <t>uniflora</t>
  </si>
  <si>
    <t>Mata ciliar; Mata galeria; Solo pobre e pedregoso; Solo úmido; Várzeas</t>
  </si>
  <si>
    <t>Pombeiro</t>
  </si>
  <si>
    <t>Tapirira</t>
  </si>
  <si>
    <t>guianensis</t>
  </si>
  <si>
    <t>Saboneteira</t>
  </si>
  <si>
    <t>Sapindus</t>
  </si>
  <si>
    <t>saponaria</t>
  </si>
  <si>
    <t>Cerradão; Mata galeria; Várzeas</t>
  </si>
  <si>
    <t>Sangra d´água</t>
  </si>
  <si>
    <t>Croton</t>
  </si>
  <si>
    <t>urucurana</t>
  </si>
  <si>
    <t>Abr; Fev; Jul; Jun; Mai; Mar</t>
  </si>
  <si>
    <t>Sansão do campo</t>
  </si>
  <si>
    <t>Mimosa</t>
  </si>
  <si>
    <t>caesalpiniifolia</t>
  </si>
  <si>
    <t>Cerca viva; Recuperação</t>
  </si>
  <si>
    <t>Sapucaia</t>
  </si>
  <si>
    <t>Lecythis</t>
  </si>
  <si>
    <t>pisonis</t>
  </si>
  <si>
    <t>Mata ciliar; Mata galeria</t>
  </si>
  <si>
    <t>Seringueira</t>
  </si>
  <si>
    <t>Hevea</t>
  </si>
  <si>
    <t>Abr; Mai</t>
  </si>
  <si>
    <t>Sete casca</t>
  </si>
  <si>
    <t>Samanea</t>
  </si>
  <si>
    <t>tubulosa</t>
  </si>
  <si>
    <t>Sibipiruna</t>
  </si>
  <si>
    <t>pluviosa</t>
  </si>
  <si>
    <t>Mata ciliar; Mata galeria; Mata seca; Solo pobre e pedregoso; Solo úmido</t>
  </si>
  <si>
    <t>Sombreiro</t>
  </si>
  <si>
    <t>Clitoria</t>
  </si>
  <si>
    <t>fairchildiana</t>
  </si>
  <si>
    <t>Cerradão; Mata ciliar; Mata galeria; Solo úmido</t>
  </si>
  <si>
    <t>Sucupira preta</t>
  </si>
  <si>
    <t>Bowdichia</t>
  </si>
  <si>
    <t>virgilioides</t>
  </si>
  <si>
    <t>Cerradão; Cerrado rupestre; Cerrado típico; Mata seca; Solo pobre e pedregoso</t>
  </si>
  <si>
    <t>baixa germinação</t>
  </si>
  <si>
    <t>Tamboril</t>
  </si>
  <si>
    <t>Enterolobium</t>
  </si>
  <si>
    <t>contortisiliquum</t>
  </si>
  <si>
    <t>Tarumâ</t>
  </si>
  <si>
    <t>Verbenaceae</t>
  </si>
  <si>
    <t>Vitex</t>
  </si>
  <si>
    <t>montevidensis</t>
  </si>
  <si>
    <t>Cerrado típico; Mata ciliar; Mata galeria; Solo úmido; Várzeas</t>
  </si>
  <si>
    <t>Tinguí</t>
  </si>
  <si>
    <t>Umbú</t>
  </si>
  <si>
    <t>Spondias</t>
  </si>
  <si>
    <t>tuberosa</t>
  </si>
  <si>
    <t>-NA-</t>
  </si>
  <si>
    <t>Pomar</t>
  </si>
  <si>
    <t>Umburana de cheiro</t>
  </si>
  <si>
    <t>Amburana</t>
  </si>
  <si>
    <t>cearense</t>
  </si>
  <si>
    <t>A</t>
  </si>
  <si>
    <t>Urucum</t>
  </si>
  <si>
    <t>Bixaceae</t>
  </si>
  <si>
    <t>Bixa</t>
  </si>
  <si>
    <t>orellana</t>
  </si>
  <si>
    <t>Ornamental; Recuperação; Silvicultural</t>
  </si>
  <si>
    <t>OBSERVAÇÃO</t>
  </si>
  <si>
    <t>INDISPONIVEL</t>
  </si>
  <si>
    <t>Mulungú velutina</t>
  </si>
  <si>
    <t>velutina</t>
  </si>
  <si>
    <t>Mulungú litoral</t>
  </si>
  <si>
    <t>Canudo pito</t>
  </si>
  <si>
    <t>Jacarandá de espinho</t>
  </si>
  <si>
    <t>Espécies</t>
  </si>
  <si>
    <t>Altura</t>
  </si>
  <si>
    <t>Preço Final</t>
  </si>
  <si>
    <t>Abil</t>
  </si>
  <si>
    <t>0,5m</t>
  </si>
  <si>
    <t>Achachairú</t>
  </si>
  <si>
    <t xml:space="preserve">Amora Gigante </t>
  </si>
  <si>
    <t>0,60 a 0,80m</t>
  </si>
  <si>
    <t>Araçá amarelo</t>
  </si>
  <si>
    <t>1,00m</t>
  </si>
  <si>
    <t>árvore de fogo</t>
  </si>
  <si>
    <t xml:space="preserve">Árvore Samambaia </t>
  </si>
  <si>
    <t>Caixa de Cedrinho (60 mds p/ cx)</t>
  </si>
  <si>
    <t>0,2m</t>
  </si>
  <si>
    <t xml:space="preserve">Cajamanga Anão </t>
  </si>
  <si>
    <t>0,30 a 0,40m</t>
  </si>
  <si>
    <t xml:space="preserve">Caliandra Rosa </t>
  </si>
  <si>
    <t>0,70 a 0,80m</t>
  </si>
  <si>
    <t xml:space="preserve">Caliandra Vermelha </t>
  </si>
  <si>
    <t xml:space="preserve">0,60 a 0,70m </t>
  </si>
  <si>
    <t xml:space="preserve">Calistemon </t>
  </si>
  <si>
    <t xml:space="preserve">1,00 a 1,20m </t>
  </si>
  <si>
    <t xml:space="preserve">Cambucá </t>
  </si>
  <si>
    <t xml:space="preserve">Cambuci </t>
  </si>
  <si>
    <t xml:space="preserve">Carambola </t>
  </si>
  <si>
    <t>1,00  a 1,20m</t>
  </si>
  <si>
    <t xml:space="preserve">Cassia Imperial </t>
  </si>
  <si>
    <t>0,80 a 1m</t>
  </si>
  <si>
    <t xml:space="preserve">Chorão Verdadeiro </t>
  </si>
  <si>
    <t>Cipreste</t>
  </si>
  <si>
    <t xml:space="preserve">Cluzia </t>
  </si>
  <si>
    <t xml:space="preserve">0,50 a 0,60m </t>
  </si>
  <si>
    <t>Dama da Noite</t>
  </si>
  <si>
    <t xml:space="preserve">Dracena Tricolor </t>
  </si>
  <si>
    <t>0,70m</t>
  </si>
  <si>
    <t xml:space="preserve">Espirradeira </t>
  </si>
  <si>
    <t xml:space="preserve">Flamboyant Mirim </t>
  </si>
  <si>
    <t>0,80m</t>
  </si>
  <si>
    <t>Fruta do conde</t>
  </si>
  <si>
    <t>Fruta do dinheiro</t>
  </si>
  <si>
    <t>Fruta Pão</t>
  </si>
  <si>
    <t xml:space="preserve">0,80 a 1,00m </t>
  </si>
  <si>
    <t xml:space="preserve">Goiaba </t>
  </si>
  <si>
    <t>1,30 a 1,50m</t>
  </si>
  <si>
    <t>Goiaba serrana</t>
  </si>
  <si>
    <t xml:space="preserve">Graviola </t>
  </si>
  <si>
    <t>1,50m</t>
  </si>
  <si>
    <t xml:space="preserve">Grevilha Robusta </t>
  </si>
  <si>
    <t>Grumichama amarela</t>
  </si>
  <si>
    <t>Guabiraba</t>
  </si>
  <si>
    <t>Guabiroba</t>
  </si>
  <si>
    <t xml:space="preserve">Hibisco </t>
  </si>
  <si>
    <t>Ixoria</t>
  </si>
  <si>
    <t>0,15m</t>
  </si>
  <si>
    <t>Jambo Amarelo</t>
  </si>
  <si>
    <t>Juá</t>
  </si>
  <si>
    <t>Leucofito - Chuva de prata</t>
  </si>
  <si>
    <t>0,3m</t>
  </si>
  <si>
    <t>Longana</t>
  </si>
  <si>
    <t xml:space="preserve">Louro </t>
  </si>
  <si>
    <t xml:space="preserve">Maçã </t>
  </si>
  <si>
    <t xml:space="preserve">Magnólia Amarela </t>
  </si>
  <si>
    <t>1,20m</t>
  </si>
  <si>
    <t xml:space="preserve">Manacá da Serra </t>
  </si>
  <si>
    <t>0,60m</t>
  </si>
  <si>
    <t>Manga (Tommy, Palmer, Borbom, Espada, Ouro)</t>
  </si>
  <si>
    <t xml:space="preserve">Pau Mulato </t>
  </si>
  <si>
    <t>1,40m</t>
  </si>
  <si>
    <t>Pitangatuba</t>
  </si>
  <si>
    <t xml:space="preserve">Quaresmeira Rosa </t>
  </si>
  <si>
    <t>Quaresmeira Roxa</t>
  </si>
  <si>
    <t>Rambutã</t>
  </si>
  <si>
    <t xml:space="preserve">Reseda </t>
  </si>
  <si>
    <t>1,30m</t>
  </si>
  <si>
    <t>Sapoti</t>
  </si>
  <si>
    <t xml:space="preserve">Sapucaia </t>
  </si>
  <si>
    <t>Uchuva (Physalis peruviana)</t>
  </si>
  <si>
    <t>Uvaia do campo (pessego do mato)</t>
  </si>
  <si>
    <t>saco</t>
  </si>
  <si>
    <t>Citricos - consultar as espécies</t>
  </si>
  <si>
    <t xml:space="preserve"> Limão taiti, galego, galeginho, siciliano, imperial - Laranja Pera rio, sanguinea, lima, ilhoa, cristal, bahia, imperial, murcote - Mexirica Pokan, Decopan, fuxiqueira</t>
  </si>
  <si>
    <t>vaso</t>
  </si>
  <si>
    <t>Araça do campo</t>
  </si>
  <si>
    <t>Araça boi</t>
  </si>
  <si>
    <t>Jabuticaba hibrida</t>
  </si>
  <si>
    <t>pote</t>
  </si>
  <si>
    <t>Bacupari liso</t>
  </si>
  <si>
    <t>Bacupari mata galeria</t>
  </si>
  <si>
    <t>Acerola</t>
  </si>
  <si>
    <t>Roma</t>
  </si>
  <si>
    <t>Amora</t>
  </si>
  <si>
    <t>Uvaia</t>
  </si>
  <si>
    <t>Lichia</t>
  </si>
  <si>
    <t>Nespera</t>
  </si>
  <si>
    <t>Cereja do mato</t>
  </si>
  <si>
    <t>Tamarindo azedo</t>
  </si>
  <si>
    <t>Tamarindo doce</t>
  </si>
  <si>
    <t>Jambo vermelho</t>
  </si>
  <si>
    <t>Jabuticaba hibrida - produzindo</t>
  </si>
  <si>
    <t>3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</si>
</sst>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/>
    <xf numFmtId="0" fontId="2" fillId="0" borderId="3" xfId="1" applyFont="1" applyFill="1" applyBorder="1" applyAlignment="1">
      <alignment horizontal="righ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1" fillId="0" borderId="3" xfId="1" applyBorder="1" applyAlignment="1"/>
    <xf numFmtId="0" fontId="1" fillId="0" borderId="0" xfId="1" applyAlignment="1"/>
    <xf numFmtId="0" fontId="0" fillId="0" borderId="0" xfId="0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2" fillId="0" borderId="4" xfId="1" applyFont="1" applyFill="1" applyBorder="1" applyAlignment="1"/>
    <xf numFmtId="0" fontId="2" fillId="0" borderId="0" xfId="1" applyFont="1" applyFill="1" applyBorder="1" applyAlignment="1"/>
    <xf numFmtId="0" fontId="3" fillId="4" borderId="0" xfId="0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0" fontId="0" fillId="4" borderId="0" xfId="0" applyFill="1"/>
    <xf numFmtId="0" fontId="4" fillId="4" borderId="0" xfId="0" applyFont="1" applyFill="1"/>
    <xf numFmtId="164" fontId="0" fillId="4" borderId="0" xfId="0" applyNumberFormat="1" applyFill="1"/>
  </cellXfs>
  <cellStyles count="2">
    <cellStyle name="Normal" xfId="0" builtinId="0"/>
    <cellStyle name="Normal_Planilha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A13"/>
    </sheetView>
  </sheetViews>
  <sheetFormatPr defaultRowHeight="15" x14ac:dyDescent="0.25"/>
  <cols>
    <col min="1" max="1" width="22.140625" style="7" bestFit="1" customWidth="1"/>
    <col min="2" max="2" width="12.140625" style="7" customWidth="1"/>
    <col min="3" max="3" width="17.28515625" style="7" bestFit="1" customWidth="1"/>
    <col min="4" max="4" width="40.28515625" style="7" bestFit="1" customWidth="1"/>
    <col min="5" max="5" width="28.85546875" style="7" bestFit="1" customWidth="1"/>
    <col min="6" max="6" width="14.85546875" style="7" bestFit="1" customWidth="1"/>
    <col min="7" max="7" width="15.85546875" style="7" bestFit="1" customWidth="1"/>
    <col min="8" max="8" width="39.7109375" style="7" customWidth="1"/>
    <col min="9" max="9" width="36.140625" style="7" customWidth="1"/>
    <col min="10" max="13" width="12.42578125" style="7" hidden="1" customWidth="1"/>
    <col min="14" max="14" width="18.42578125" style="7" hidden="1" customWidth="1"/>
    <col min="15" max="15" width="10.5703125" style="7" hidden="1" customWidth="1"/>
    <col min="16" max="16" width="25.28515625" style="7" hidden="1" customWidth="1"/>
    <col min="17" max="17" width="13.28515625" style="7" hidden="1" customWidth="1"/>
    <col min="18" max="18" width="24.140625" style="7" hidden="1" customWidth="1"/>
    <col min="19" max="19" width="35.85546875" style="7" hidden="1" customWidth="1"/>
    <col min="20" max="20" width="8.140625" style="7" hidden="1" customWidth="1"/>
    <col min="21" max="21" width="7.140625" style="7" hidden="1" customWidth="1"/>
    <col min="22" max="23" width="8.140625" style="7" hidden="1" customWidth="1"/>
    <col min="24" max="24" width="19.7109375" style="7" bestFit="1" customWidth="1"/>
    <col min="25" max="25" width="9.140625" style="7"/>
    <col min="26" max="26" width="14.85546875" style="7" customWidth="1"/>
  </cols>
  <sheetData>
    <row r="1" spans="1:26" x14ac:dyDescent="0.25">
      <c r="A1" s="1" t="s">
        <v>0</v>
      </c>
      <c r="B1" s="1" t="s">
        <v>1</v>
      </c>
      <c r="C1" s="1" t="s">
        <v>2</v>
      </c>
      <c r="D1" s="1"/>
      <c r="E1" s="1"/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2" t="s">
        <v>425</v>
      </c>
      <c r="Y1" s="3"/>
      <c r="Z1" s="4"/>
    </row>
    <row r="2" spans="1:26" x14ac:dyDescent="0.25">
      <c r="A2" s="5" t="s">
        <v>21</v>
      </c>
      <c r="B2" s="5" t="s">
        <v>22</v>
      </c>
      <c r="C2" s="5" t="s">
        <v>23</v>
      </c>
      <c r="D2" s="5" t="str">
        <f>A2&amp;" - "&amp;E2</f>
        <v>Acassia grandis - Cassia grandis</v>
      </c>
      <c r="E2" s="5" t="str">
        <f>F2&amp;" "&amp;G2</f>
        <v>Cassia grandis</v>
      </c>
      <c r="F2" s="5" t="s">
        <v>24</v>
      </c>
      <c r="G2" s="5" t="s">
        <v>25</v>
      </c>
      <c r="H2" s="5" t="s">
        <v>26</v>
      </c>
      <c r="I2" s="5" t="s">
        <v>27</v>
      </c>
      <c r="J2" s="6" t="b">
        <v>0</v>
      </c>
      <c r="K2" s="6" t="b">
        <v>0</v>
      </c>
      <c r="L2" s="6" t="b">
        <v>0</v>
      </c>
      <c r="M2" s="5" t="s">
        <v>28</v>
      </c>
      <c r="N2" s="5" t="s">
        <v>29</v>
      </c>
      <c r="O2" s="5" t="s">
        <v>30</v>
      </c>
      <c r="P2" s="5" t="s">
        <v>31</v>
      </c>
      <c r="Q2" s="6">
        <v>1890</v>
      </c>
      <c r="R2" s="5" t="s">
        <v>32</v>
      </c>
      <c r="S2" s="5" t="s">
        <v>30</v>
      </c>
      <c r="T2" s="5" t="s">
        <v>33</v>
      </c>
      <c r="U2" s="6">
        <v>122</v>
      </c>
      <c r="V2" s="5" t="s">
        <v>30</v>
      </c>
      <c r="W2" s="5" t="s">
        <v>30</v>
      </c>
      <c r="Z2" s="8"/>
    </row>
    <row r="3" spans="1:26" x14ac:dyDescent="0.25">
      <c r="A3" s="5" t="s">
        <v>34</v>
      </c>
      <c r="B3" s="5" t="s">
        <v>22</v>
      </c>
      <c r="C3" s="5" t="s">
        <v>35</v>
      </c>
      <c r="D3" s="5" t="str">
        <f t="shared" ref="D3:D66" si="0">A3&amp;" - "&amp;E3</f>
        <v>Açoita cavalo - Luehea divaricata</v>
      </c>
      <c r="E3" s="5" t="str">
        <f t="shared" ref="E3:E66" si="1">F3&amp;" "&amp;G3</f>
        <v>Luehea divaricata</v>
      </c>
      <c r="F3" s="5" t="s">
        <v>36</v>
      </c>
      <c r="G3" s="5" t="s">
        <v>37</v>
      </c>
      <c r="H3" s="5" t="s">
        <v>38</v>
      </c>
      <c r="I3" s="5" t="s">
        <v>39</v>
      </c>
      <c r="J3" s="6" t="b">
        <v>0</v>
      </c>
      <c r="K3" s="6" t="b">
        <v>0</v>
      </c>
      <c r="L3" s="6" t="b">
        <v>0</v>
      </c>
      <c r="M3" s="5" t="s">
        <v>40</v>
      </c>
      <c r="N3" s="5" t="s">
        <v>41</v>
      </c>
      <c r="O3" s="5" t="s">
        <v>30</v>
      </c>
      <c r="P3" s="5" t="s">
        <v>42</v>
      </c>
      <c r="Q3" s="6">
        <v>165000</v>
      </c>
      <c r="R3" s="5" t="s">
        <v>30</v>
      </c>
      <c r="S3" s="5" t="s">
        <v>30</v>
      </c>
      <c r="T3" s="5" t="s">
        <v>33</v>
      </c>
      <c r="U3" s="6">
        <v>2</v>
      </c>
      <c r="V3" s="5" t="s">
        <v>30</v>
      </c>
      <c r="W3" s="5" t="s">
        <v>30</v>
      </c>
      <c r="X3" s="7" t="s">
        <v>426</v>
      </c>
    </row>
    <row r="4" spans="1:26" x14ac:dyDescent="0.25">
      <c r="A4" s="5" t="s">
        <v>43</v>
      </c>
      <c r="B4" s="5" t="s">
        <v>22</v>
      </c>
      <c r="C4" s="5" t="s">
        <v>23</v>
      </c>
      <c r="D4" s="5" t="str">
        <f t="shared" si="0"/>
        <v>Amendoin bravo - Pterogyne nitens</v>
      </c>
      <c r="E4" s="5" t="str">
        <f t="shared" si="1"/>
        <v>Pterogyne nitens</v>
      </c>
      <c r="F4" s="5" t="s">
        <v>44</v>
      </c>
      <c r="G4" s="5" t="s">
        <v>45</v>
      </c>
      <c r="H4" s="5" t="s">
        <v>46</v>
      </c>
      <c r="I4" s="5" t="s">
        <v>47</v>
      </c>
      <c r="J4" s="6" t="b">
        <v>0</v>
      </c>
      <c r="K4" s="6" t="b">
        <v>0</v>
      </c>
      <c r="L4" s="6" t="b">
        <v>0</v>
      </c>
      <c r="M4" s="5" t="s">
        <v>40</v>
      </c>
      <c r="N4" s="5" t="s">
        <v>48</v>
      </c>
      <c r="O4" s="5" t="s">
        <v>30</v>
      </c>
      <c r="P4" s="5" t="s">
        <v>49</v>
      </c>
      <c r="Q4" s="6">
        <v>5700</v>
      </c>
      <c r="R4" s="5" t="s">
        <v>50</v>
      </c>
      <c r="S4" s="5" t="s">
        <v>30</v>
      </c>
      <c r="T4" s="5" t="s">
        <v>33</v>
      </c>
      <c r="U4" s="6">
        <v>74</v>
      </c>
      <c r="V4" s="5" t="s">
        <v>30</v>
      </c>
      <c r="W4" s="5" t="s">
        <v>30</v>
      </c>
      <c r="Z4" s="9"/>
    </row>
    <row r="5" spans="1:26" x14ac:dyDescent="0.25">
      <c r="A5" s="5" t="s">
        <v>51</v>
      </c>
      <c r="B5" s="5" t="s">
        <v>52</v>
      </c>
      <c r="C5" s="5" t="s">
        <v>23</v>
      </c>
      <c r="D5" s="5" t="str">
        <f t="shared" si="0"/>
        <v>Angico do cerrado - Anadenanthera falcata</v>
      </c>
      <c r="E5" s="5" t="str">
        <f t="shared" si="1"/>
        <v>Anadenanthera falcata</v>
      </c>
      <c r="F5" s="5" t="s">
        <v>53</v>
      </c>
      <c r="G5" s="5" t="s">
        <v>54</v>
      </c>
      <c r="H5" s="5" t="s">
        <v>55</v>
      </c>
      <c r="I5" s="5" t="s">
        <v>39</v>
      </c>
      <c r="J5" s="6" t="b">
        <v>0</v>
      </c>
      <c r="K5" s="6" t="b">
        <v>0</v>
      </c>
      <c r="L5" s="6" t="b">
        <v>1</v>
      </c>
      <c r="M5" s="5" t="s">
        <v>40</v>
      </c>
      <c r="N5" s="5" t="s">
        <v>29</v>
      </c>
      <c r="O5" s="5" t="s">
        <v>30</v>
      </c>
      <c r="P5" s="5" t="s">
        <v>31</v>
      </c>
      <c r="Q5" s="6">
        <v>10300</v>
      </c>
      <c r="R5" s="5" t="s">
        <v>56</v>
      </c>
      <c r="S5" s="5" t="s">
        <v>30</v>
      </c>
      <c r="T5" s="5" t="s">
        <v>33</v>
      </c>
      <c r="U5" s="6">
        <v>98</v>
      </c>
      <c r="V5" s="5" t="s">
        <v>30</v>
      </c>
      <c r="W5" s="5" t="s">
        <v>30</v>
      </c>
      <c r="X5" s="9"/>
      <c r="Y5" s="9"/>
      <c r="Z5" s="9"/>
    </row>
    <row r="6" spans="1:26" x14ac:dyDescent="0.25">
      <c r="A6" s="5" t="s">
        <v>57</v>
      </c>
      <c r="B6" s="5" t="s">
        <v>52</v>
      </c>
      <c r="C6" s="5" t="s">
        <v>23</v>
      </c>
      <c r="D6" s="5" t="str">
        <f t="shared" si="0"/>
        <v>Angico liso - Anadenanthera colubrina</v>
      </c>
      <c r="E6" s="5" t="str">
        <f t="shared" si="1"/>
        <v>Anadenanthera colubrina</v>
      </c>
      <c r="F6" s="5" t="s">
        <v>53</v>
      </c>
      <c r="G6" s="5" t="s">
        <v>58</v>
      </c>
      <c r="H6" s="5" t="s">
        <v>55</v>
      </c>
      <c r="I6" s="5" t="s">
        <v>39</v>
      </c>
      <c r="J6" s="6" t="b">
        <v>0</v>
      </c>
      <c r="K6" s="6" t="b">
        <v>0</v>
      </c>
      <c r="L6" s="6" t="b">
        <v>1</v>
      </c>
      <c r="M6" s="5" t="s">
        <v>40</v>
      </c>
      <c r="N6" s="5" t="s">
        <v>29</v>
      </c>
      <c r="O6" s="5" t="s">
        <v>30</v>
      </c>
      <c r="P6" s="5" t="s">
        <v>31</v>
      </c>
      <c r="Q6" s="10"/>
      <c r="R6" s="5" t="s">
        <v>30</v>
      </c>
      <c r="S6" s="5" t="s">
        <v>30</v>
      </c>
      <c r="T6" s="5" t="s">
        <v>33</v>
      </c>
      <c r="U6" s="6">
        <v>75</v>
      </c>
      <c r="V6" s="5" t="s">
        <v>30</v>
      </c>
      <c r="W6" s="5" t="s">
        <v>30</v>
      </c>
      <c r="X6" s="9"/>
      <c r="Y6" s="9"/>
      <c r="Z6" s="9"/>
    </row>
    <row r="7" spans="1:26" x14ac:dyDescent="0.25">
      <c r="A7" s="5" t="s">
        <v>59</v>
      </c>
      <c r="B7" s="5" t="s">
        <v>22</v>
      </c>
      <c r="C7" s="5" t="s">
        <v>23</v>
      </c>
      <c r="D7" s="5" t="str">
        <f t="shared" si="0"/>
        <v>Angico preto - Anadenanthera macrocarpa</v>
      </c>
      <c r="E7" s="5" t="str">
        <f t="shared" si="1"/>
        <v>Anadenanthera macrocarpa</v>
      </c>
      <c r="F7" s="5" t="s">
        <v>53</v>
      </c>
      <c r="G7" s="5" t="s">
        <v>60</v>
      </c>
      <c r="H7" s="5" t="s">
        <v>61</v>
      </c>
      <c r="I7" s="5" t="s">
        <v>39</v>
      </c>
      <c r="J7" s="6" t="b">
        <v>0</v>
      </c>
      <c r="K7" s="6" t="b">
        <v>0</v>
      </c>
      <c r="L7" s="6" t="b">
        <v>1</v>
      </c>
      <c r="M7" s="5" t="s">
        <v>40</v>
      </c>
      <c r="N7" s="5" t="s">
        <v>29</v>
      </c>
      <c r="O7" s="5" t="s">
        <v>30</v>
      </c>
      <c r="P7" s="5" t="s">
        <v>31</v>
      </c>
      <c r="Q7" s="6">
        <v>7600</v>
      </c>
      <c r="R7" s="5" t="s">
        <v>62</v>
      </c>
      <c r="S7" s="5" t="s">
        <v>30</v>
      </c>
      <c r="T7" s="5" t="s">
        <v>33</v>
      </c>
      <c r="U7" s="6">
        <v>97</v>
      </c>
      <c r="V7" s="5" t="s">
        <v>30</v>
      </c>
      <c r="W7" s="5" t="s">
        <v>30</v>
      </c>
      <c r="X7" s="9"/>
      <c r="Y7" s="9"/>
      <c r="Z7" s="9"/>
    </row>
    <row r="8" spans="1:26" x14ac:dyDescent="0.25">
      <c r="A8" s="5" t="s">
        <v>63</v>
      </c>
      <c r="B8" s="5" t="s">
        <v>52</v>
      </c>
      <c r="C8" s="5" t="s">
        <v>64</v>
      </c>
      <c r="D8" s="5" t="str">
        <f t="shared" si="0"/>
        <v xml:space="preserve">Araça amarelo - Psidium </v>
      </c>
      <c r="E8" s="5" t="str">
        <f t="shared" si="1"/>
        <v xml:space="preserve">Psidium </v>
      </c>
      <c r="F8" s="5" t="s">
        <v>65</v>
      </c>
      <c r="G8" s="5" t="s">
        <v>30</v>
      </c>
      <c r="H8" s="5" t="s">
        <v>66</v>
      </c>
      <c r="I8" s="5" t="s">
        <v>67</v>
      </c>
      <c r="J8" s="6" t="b">
        <v>0</v>
      </c>
      <c r="K8" s="6" t="b">
        <v>1</v>
      </c>
      <c r="L8" s="6" t="b">
        <v>0</v>
      </c>
      <c r="M8" s="5" t="s">
        <v>40</v>
      </c>
      <c r="N8" s="5" t="s">
        <v>68</v>
      </c>
      <c r="O8" s="5" t="s">
        <v>30</v>
      </c>
      <c r="P8" s="5" t="s">
        <v>30</v>
      </c>
      <c r="Q8" s="11"/>
      <c r="R8" s="5" t="s">
        <v>30</v>
      </c>
      <c r="S8" s="5" t="s">
        <v>30</v>
      </c>
      <c r="T8" s="5" t="s">
        <v>33</v>
      </c>
      <c r="U8" s="6">
        <v>76</v>
      </c>
      <c r="V8" s="5" t="s">
        <v>30</v>
      </c>
      <c r="W8" s="5" t="s">
        <v>30</v>
      </c>
      <c r="X8" s="9"/>
      <c r="Y8" s="9"/>
      <c r="Z8" s="12"/>
    </row>
    <row r="9" spans="1:26" x14ac:dyDescent="0.25">
      <c r="A9" s="5" t="s">
        <v>69</v>
      </c>
      <c r="B9" s="5" t="s">
        <v>22</v>
      </c>
      <c r="C9" s="5" t="s">
        <v>64</v>
      </c>
      <c r="D9" s="5" t="str">
        <f t="shared" si="0"/>
        <v xml:space="preserve">Araça da mata - Psidium </v>
      </c>
      <c r="E9" s="5" t="str">
        <f t="shared" si="1"/>
        <v xml:space="preserve">Psidium </v>
      </c>
      <c r="F9" s="5" t="s">
        <v>65</v>
      </c>
      <c r="G9" s="5" t="s">
        <v>30</v>
      </c>
      <c r="H9" s="5" t="s">
        <v>66</v>
      </c>
      <c r="I9" s="5" t="s">
        <v>67</v>
      </c>
      <c r="J9" s="6" t="b">
        <v>0</v>
      </c>
      <c r="K9" s="6" t="b">
        <v>1</v>
      </c>
      <c r="L9" s="6" t="b">
        <v>0</v>
      </c>
      <c r="M9" s="5" t="s">
        <v>40</v>
      </c>
      <c r="N9" s="5" t="s">
        <v>68</v>
      </c>
      <c r="O9" s="5" t="s">
        <v>30</v>
      </c>
      <c r="P9" s="5" t="s">
        <v>30</v>
      </c>
      <c r="Q9" s="10"/>
      <c r="R9" s="5" t="s">
        <v>30</v>
      </c>
      <c r="S9" s="5" t="s">
        <v>30</v>
      </c>
      <c r="T9" s="5" t="s">
        <v>33</v>
      </c>
      <c r="U9" s="6">
        <v>26</v>
      </c>
      <c r="V9" s="5" t="s">
        <v>30</v>
      </c>
      <c r="W9" s="5" t="s">
        <v>30</v>
      </c>
      <c r="X9" s="9"/>
      <c r="Y9" s="9"/>
      <c r="Z9" s="12"/>
    </row>
    <row r="10" spans="1:26" x14ac:dyDescent="0.25">
      <c r="A10" s="5" t="s">
        <v>70</v>
      </c>
      <c r="B10" s="5" t="s">
        <v>71</v>
      </c>
      <c r="C10" s="5" t="s">
        <v>72</v>
      </c>
      <c r="D10" s="5" t="str">
        <f t="shared" si="0"/>
        <v>Araticum - Annona crassiflora</v>
      </c>
      <c r="E10" s="5" t="str">
        <f t="shared" si="1"/>
        <v>Annona crassiflora</v>
      </c>
      <c r="F10" s="5" t="s">
        <v>73</v>
      </c>
      <c r="G10" s="5" t="s">
        <v>74</v>
      </c>
      <c r="H10" s="5" t="s">
        <v>75</v>
      </c>
      <c r="I10" s="5" t="s">
        <v>67</v>
      </c>
      <c r="J10" s="6" t="b">
        <v>0</v>
      </c>
      <c r="K10" s="6" t="b">
        <v>1</v>
      </c>
      <c r="L10" s="6" t="b">
        <v>0</v>
      </c>
      <c r="M10" s="5" t="s">
        <v>28</v>
      </c>
      <c r="N10" s="5" t="s">
        <v>68</v>
      </c>
      <c r="O10" s="5" t="s">
        <v>30</v>
      </c>
      <c r="P10" s="5" t="s">
        <v>30</v>
      </c>
      <c r="Q10" s="11"/>
      <c r="R10" s="5" t="s">
        <v>30</v>
      </c>
      <c r="S10" s="5" t="s">
        <v>30</v>
      </c>
      <c r="T10" s="5" t="s">
        <v>33</v>
      </c>
      <c r="U10" s="6">
        <v>99</v>
      </c>
      <c r="V10" s="5" t="s">
        <v>30</v>
      </c>
      <c r="W10" s="5" t="s">
        <v>30</v>
      </c>
      <c r="X10" s="7" t="s">
        <v>426</v>
      </c>
      <c r="Y10" s="9"/>
      <c r="Z10" s="9"/>
    </row>
    <row r="11" spans="1:26" x14ac:dyDescent="0.25">
      <c r="A11" s="5" t="s">
        <v>76</v>
      </c>
      <c r="B11" s="5" t="s">
        <v>22</v>
      </c>
      <c r="C11" s="5" t="s">
        <v>77</v>
      </c>
      <c r="D11" s="5" t="str">
        <f t="shared" si="0"/>
        <v>Aroeira preta - Myracrodruon urundeuva</v>
      </c>
      <c r="E11" s="5" t="str">
        <f t="shared" si="1"/>
        <v>Myracrodruon urundeuva</v>
      </c>
      <c r="F11" s="5" t="s">
        <v>78</v>
      </c>
      <c r="G11" s="5" t="s">
        <v>79</v>
      </c>
      <c r="H11" s="5" t="s">
        <v>66</v>
      </c>
      <c r="I11" s="5" t="s">
        <v>39</v>
      </c>
      <c r="J11" s="6" t="b">
        <v>0</v>
      </c>
      <c r="K11" s="6" t="b">
        <v>0</v>
      </c>
      <c r="L11" s="6" t="b">
        <v>0</v>
      </c>
      <c r="M11" s="5" t="s">
        <v>28</v>
      </c>
      <c r="N11" s="5" t="s">
        <v>41</v>
      </c>
      <c r="O11" s="5" t="s">
        <v>30</v>
      </c>
      <c r="P11" s="5" t="s">
        <v>80</v>
      </c>
      <c r="Q11" s="13">
        <v>65000</v>
      </c>
      <c r="R11" s="5" t="s">
        <v>30</v>
      </c>
      <c r="S11" s="5" t="s">
        <v>30</v>
      </c>
      <c r="T11" s="5" t="s">
        <v>33</v>
      </c>
      <c r="U11" s="6">
        <v>3</v>
      </c>
      <c r="V11" s="5" t="s">
        <v>30</v>
      </c>
      <c r="W11" s="5" t="s">
        <v>30</v>
      </c>
      <c r="Z11" s="12"/>
    </row>
    <row r="12" spans="1:26" x14ac:dyDescent="0.25">
      <c r="A12" s="5" t="s">
        <v>81</v>
      </c>
      <c r="B12" s="5" t="s">
        <v>22</v>
      </c>
      <c r="C12" s="5" t="s">
        <v>77</v>
      </c>
      <c r="D12" s="5" t="str">
        <f t="shared" si="0"/>
        <v>Aroeira rosa - Schinus terebinthifolius</v>
      </c>
      <c r="E12" s="5" t="str">
        <f t="shared" si="1"/>
        <v>Schinus terebinthifolius</v>
      </c>
      <c r="F12" s="5" t="s">
        <v>82</v>
      </c>
      <c r="G12" s="5" t="s">
        <v>83</v>
      </c>
      <c r="H12" s="5" t="s">
        <v>84</v>
      </c>
      <c r="I12" s="5" t="s">
        <v>27</v>
      </c>
      <c r="J12" s="6" t="b">
        <v>0</v>
      </c>
      <c r="K12" s="6" t="b">
        <v>0</v>
      </c>
      <c r="L12" s="6" t="b">
        <v>1</v>
      </c>
      <c r="M12" s="5" t="s">
        <v>40</v>
      </c>
      <c r="N12" s="5" t="s">
        <v>85</v>
      </c>
      <c r="O12" s="5" t="s">
        <v>30</v>
      </c>
      <c r="P12" s="5" t="s">
        <v>86</v>
      </c>
      <c r="Q12" s="6">
        <v>44000</v>
      </c>
      <c r="R12" s="5" t="s">
        <v>30</v>
      </c>
      <c r="S12" s="5" t="s">
        <v>30</v>
      </c>
      <c r="T12" s="5" t="s">
        <v>33</v>
      </c>
      <c r="U12" s="6">
        <v>4</v>
      </c>
      <c r="V12" s="5" t="s">
        <v>30</v>
      </c>
      <c r="W12" s="5" t="s">
        <v>30</v>
      </c>
      <c r="Z12" s="12"/>
    </row>
    <row r="13" spans="1:26" x14ac:dyDescent="0.25">
      <c r="A13" s="5" t="s">
        <v>87</v>
      </c>
      <c r="B13" s="5" t="s">
        <v>22</v>
      </c>
      <c r="C13" s="5" t="s">
        <v>77</v>
      </c>
      <c r="D13" s="5" t="str">
        <f t="shared" si="0"/>
        <v>Aroeira salsa - Schinus molle</v>
      </c>
      <c r="E13" s="5" t="str">
        <f t="shared" si="1"/>
        <v>Schinus molle</v>
      </c>
      <c r="F13" s="5" t="s">
        <v>82</v>
      </c>
      <c r="G13" s="5" t="s">
        <v>88</v>
      </c>
      <c r="H13" s="5" t="s">
        <v>89</v>
      </c>
      <c r="I13" s="5" t="s">
        <v>90</v>
      </c>
      <c r="J13" s="6" t="b">
        <v>0</v>
      </c>
      <c r="K13" s="6" t="b">
        <v>0</v>
      </c>
      <c r="L13" s="6" t="b">
        <v>1</v>
      </c>
      <c r="M13" s="5" t="s">
        <v>40</v>
      </c>
      <c r="N13" s="5" t="s">
        <v>29</v>
      </c>
      <c r="O13" s="5" t="s">
        <v>30</v>
      </c>
      <c r="P13" s="5" t="s">
        <v>91</v>
      </c>
      <c r="Q13" s="13">
        <v>29200</v>
      </c>
      <c r="R13" s="5" t="s">
        <v>30</v>
      </c>
      <c r="S13" s="5" t="s">
        <v>30</v>
      </c>
      <c r="T13" s="5" t="s">
        <v>33</v>
      </c>
      <c r="U13" s="6">
        <v>106</v>
      </c>
      <c r="V13" s="5" t="s">
        <v>30</v>
      </c>
      <c r="W13" s="5" t="s">
        <v>30</v>
      </c>
      <c r="Z13" s="12"/>
    </row>
    <row r="14" spans="1:26" x14ac:dyDescent="0.25">
      <c r="A14" s="5" t="s">
        <v>92</v>
      </c>
      <c r="B14" s="5" t="s">
        <v>71</v>
      </c>
      <c r="C14" s="5" t="s">
        <v>93</v>
      </c>
      <c r="D14" s="5" t="str">
        <f t="shared" si="0"/>
        <v>Bacupari - Garcinia gardneriana</v>
      </c>
      <c r="E14" s="5" t="str">
        <f t="shared" si="1"/>
        <v>Garcinia gardneriana</v>
      </c>
      <c r="F14" s="5" t="s">
        <v>94</v>
      </c>
      <c r="G14" s="5" t="s">
        <v>95</v>
      </c>
      <c r="H14" s="5" t="s">
        <v>84</v>
      </c>
      <c r="I14" s="5" t="s">
        <v>67</v>
      </c>
      <c r="J14" s="6" t="b">
        <v>0</v>
      </c>
      <c r="K14" s="6" t="b">
        <v>1</v>
      </c>
      <c r="L14" s="6" t="b">
        <v>0</v>
      </c>
      <c r="M14" s="5" t="s">
        <v>28</v>
      </c>
      <c r="N14" s="5" t="s">
        <v>68</v>
      </c>
      <c r="O14" s="5" t="s">
        <v>30</v>
      </c>
      <c r="P14" s="5" t="s">
        <v>30</v>
      </c>
      <c r="Q14" s="10"/>
      <c r="R14" s="5" t="s">
        <v>30</v>
      </c>
      <c r="S14" s="5" t="s">
        <v>30</v>
      </c>
      <c r="T14" s="5" t="s">
        <v>33</v>
      </c>
      <c r="U14" s="6">
        <v>100</v>
      </c>
      <c r="V14" s="5" t="s">
        <v>30</v>
      </c>
      <c r="W14" s="5" t="s">
        <v>30</v>
      </c>
      <c r="Z14" s="9"/>
    </row>
    <row r="15" spans="1:26" x14ac:dyDescent="0.25">
      <c r="A15" s="5" t="s">
        <v>96</v>
      </c>
      <c r="B15" s="5" t="s">
        <v>52</v>
      </c>
      <c r="C15" s="5" t="s">
        <v>23</v>
      </c>
      <c r="D15" s="5" t="str">
        <f t="shared" si="0"/>
        <v>Balsamo - Myroxylon balsamum</v>
      </c>
      <c r="E15" s="5" t="str">
        <f t="shared" si="1"/>
        <v>Myroxylon balsamum</v>
      </c>
      <c r="F15" s="5" t="s">
        <v>97</v>
      </c>
      <c r="G15" s="5" t="s">
        <v>98</v>
      </c>
      <c r="H15" s="5" t="s">
        <v>66</v>
      </c>
      <c r="I15" s="5" t="s">
        <v>27</v>
      </c>
      <c r="J15" s="6" t="b">
        <v>0</v>
      </c>
      <c r="K15" s="6" t="b">
        <v>0</v>
      </c>
      <c r="L15" s="6" t="b">
        <v>0</v>
      </c>
      <c r="M15" s="5" t="s">
        <v>99</v>
      </c>
      <c r="N15" s="5" t="s">
        <v>30</v>
      </c>
      <c r="O15" s="5" t="s">
        <v>30</v>
      </c>
      <c r="P15" s="5" t="s">
        <v>30</v>
      </c>
      <c r="Q15" s="10"/>
      <c r="R15" s="5" t="s">
        <v>30</v>
      </c>
      <c r="S15" s="5" t="s">
        <v>30</v>
      </c>
      <c r="T15" s="5" t="s">
        <v>33</v>
      </c>
      <c r="U15" s="6">
        <v>77</v>
      </c>
      <c r="V15" s="5" t="s">
        <v>30</v>
      </c>
      <c r="W15" s="5" t="s">
        <v>30</v>
      </c>
      <c r="Z15" s="12"/>
    </row>
    <row r="16" spans="1:26" x14ac:dyDescent="0.25">
      <c r="A16" s="5" t="s">
        <v>100</v>
      </c>
      <c r="B16" s="5" t="s">
        <v>22</v>
      </c>
      <c r="C16" s="5" t="s">
        <v>35</v>
      </c>
      <c r="D16" s="5" t="str">
        <f t="shared" si="0"/>
        <v>Barriguda - Ceiba speciosa</v>
      </c>
      <c r="E16" s="5" t="str">
        <f t="shared" si="1"/>
        <v>Ceiba speciosa</v>
      </c>
      <c r="F16" s="5" t="s">
        <v>101</v>
      </c>
      <c r="G16" s="5" t="s">
        <v>102</v>
      </c>
      <c r="H16" s="5" t="s">
        <v>103</v>
      </c>
      <c r="I16" s="5" t="s">
        <v>27</v>
      </c>
      <c r="J16" s="6" t="b">
        <v>0</v>
      </c>
      <c r="K16" s="6" t="b">
        <v>0</v>
      </c>
      <c r="L16" s="6" t="b">
        <v>0</v>
      </c>
      <c r="M16" s="5" t="s">
        <v>28</v>
      </c>
      <c r="N16" s="5" t="s">
        <v>41</v>
      </c>
      <c r="O16" s="5" t="s">
        <v>30</v>
      </c>
      <c r="P16" s="5" t="s">
        <v>31</v>
      </c>
      <c r="Q16" s="13">
        <v>5700</v>
      </c>
      <c r="R16" s="5" t="s">
        <v>104</v>
      </c>
      <c r="S16" s="5" t="s">
        <v>30</v>
      </c>
      <c r="T16" s="5" t="s">
        <v>33</v>
      </c>
      <c r="U16" s="6">
        <v>6</v>
      </c>
      <c r="V16" s="5" t="s">
        <v>30</v>
      </c>
      <c r="W16" s="5" t="s">
        <v>30</v>
      </c>
      <c r="Z16" s="12"/>
    </row>
    <row r="17" spans="1:26" x14ac:dyDescent="0.25">
      <c r="A17" s="5" t="s">
        <v>105</v>
      </c>
      <c r="B17" s="5" t="s">
        <v>52</v>
      </c>
      <c r="C17" s="5" t="s">
        <v>23</v>
      </c>
      <c r="D17" s="5" t="str">
        <f t="shared" si="0"/>
        <v>Barú - Dipteryx alata</v>
      </c>
      <c r="E17" s="5" t="str">
        <f t="shared" si="1"/>
        <v>Dipteryx alata</v>
      </c>
      <c r="F17" s="5" t="s">
        <v>106</v>
      </c>
      <c r="G17" s="5" t="s">
        <v>107</v>
      </c>
      <c r="H17" s="5" t="s">
        <v>75</v>
      </c>
      <c r="I17" s="5" t="s">
        <v>47</v>
      </c>
      <c r="J17" s="6" t="b">
        <v>0</v>
      </c>
      <c r="K17" s="6" t="b">
        <v>1</v>
      </c>
      <c r="L17" s="6" t="b">
        <v>0</v>
      </c>
      <c r="M17" s="5" t="s">
        <v>40</v>
      </c>
      <c r="N17" s="5" t="s">
        <v>29</v>
      </c>
      <c r="O17" s="5" t="s">
        <v>30</v>
      </c>
      <c r="P17" s="5" t="s">
        <v>80</v>
      </c>
      <c r="Q17" s="6">
        <v>30</v>
      </c>
      <c r="R17" s="5" t="s">
        <v>62</v>
      </c>
      <c r="S17" s="5" t="s">
        <v>30</v>
      </c>
      <c r="T17" s="5" t="s">
        <v>33</v>
      </c>
      <c r="U17" s="6">
        <v>78</v>
      </c>
      <c r="V17" s="5" t="s">
        <v>30</v>
      </c>
      <c r="W17" s="5" t="s">
        <v>30</v>
      </c>
      <c r="Z17" s="9"/>
    </row>
    <row r="18" spans="1:26" x14ac:dyDescent="0.25">
      <c r="A18" s="5" t="s">
        <v>108</v>
      </c>
      <c r="B18" s="5"/>
      <c r="C18" s="5" t="s">
        <v>23</v>
      </c>
      <c r="D18" s="5" t="str">
        <f t="shared" si="0"/>
        <v>Braúna - Schinopsis brasiliensis</v>
      </c>
      <c r="E18" s="5" t="str">
        <f t="shared" si="1"/>
        <v>Schinopsis brasiliensis</v>
      </c>
      <c r="F18" s="5" t="s">
        <v>109</v>
      </c>
      <c r="G18" s="5" t="s">
        <v>110</v>
      </c>
      <c r="H18" s="5"/>
      <c r="I18" s="5"/>
      <c r="J18" s="6"/>
      <c r="K18" s="6"/>
      <c r="L18" s="6"/>
      <c r="M18" s="5"/>
      <c r="N18" s="5"/>
      <c r="O18" s="5"/>
      <c r="P18" s="5"/>
      <c r="Q18" s="6"/>
      <c r="R18" s="5"/>
      <c r="S18" s="5"/>
      <c r="T18" s="5"/>
      <c r="U18" s="6"/>
      <c r="V18" s="5"/>
      <c r="W18" s="5"/>
      <c r="Z18" s="12"/>
    </row>
    <row r="19" spans="1:26" x14ac:dyDescent="0.25">
      <c r="A19" s="5" t="s">
        <v>111</v>
      </c>
      <c r="B19" s="5" t="s">
        <v>71</v>
      </c>
      <c r="C19" s="5" t="s">
        <v>64</v>
      </c>
      <c r="D19" s="5" t="str">
        <f t="shared" si="0"/>
        <v>Cagaita - Eugenia dysenterica</v>
      </c>
      <c r="E19" s="5" t="str">
        <f t="shared" si="1"/>
        <v>Eugenia dysenterica</v>
      </c>
      <c r="F19" s="5" t="s">
        <v>112</v>
      </c>
      <c r="G19" s="5" t="s">
        <v>113</v>
      </c>
      <c r="H19" s="5" t="s">
        <v>75</v>
      </c>
      <c r="I19" s="5" t="s">
        <v>67</v>
      </c>
      <c r="J19" s="6" t="b">
        <v>0</v>
      </c>
      <c r="K19" s="6" t="b">
        <v>1</v>
      </c>
      <c r="L19" s="6" t="b">
        <v>0</v>
      </c>
      <c r="M19" s="5" t="s">
        <v>40</v>
      </c>
      <c r="N19" s="5" t="s">
        <v>68</v>
      </c>
      <c r="O19" s="5" t="s">
        <v>30</v>
      </c>
      <c r="P19" s="5" t="s">
        <v>30</v>
      </c>
      <c r="Q19" s="10"/>
      <c r="R19" s="5" t="s">
        <v>30</v>
      </c>
      <c r="S19" s="5" t="s">
        <v>30</v>
      </c>
      <c r="T19" s="5" t="s">
        <v>33</v>
      </c>
      <c r="U19" s="6">
        <v>101</v>
      </c>
      <c r="V19" s="5" t="s">
        <v>30</v>
      </c>
      <c r="W19" s="5" t="s">
        <v>30</v>
      </c>
      <c r="Z19" s="12"/>
    </row>
    <row r="20" spans="1:26" x14ac:dyDescent="0.25">
      <c r="A20" s="5" t="s">
        <v>114</v>
      </c>
      <c r="B20" s="5" t="s">
        <v>71</v>
      </c>
      <c r="C20" s="5" t="s">
        <v>77</v>
      </c>
      <c r="D20" s="5" t="str">
        <f t="shared" si="0"/>
        <v>Cajuzinho do cerrado - Anacardium humile</v>
      </c>
      <c r="E20" s="5" t="str">
        <f t="shared" si="1"/>
        <v>Anacardium humile</v>
      </c>
      <c r="F20" s="5" t="s">
        <v>115</v>
      </c>
      <c r="G20" s="5" t="s">
        <v>116</v>
      </c>
      <c r="H20" s="5" t="s">
        <v>75</v>
      </c>
      <c r="I20" s="5" t="s">
        <v>67</v>
      </c>
      <c r="J20" s="6" t="b">
        <v>0</v>
      </c>
      <c r="K20" s="6" t="b">
        <v>1</v>
      </c>
      <c r="L20" s="6" t="b">
        <v>0</v>
      </c>
      <c r="M20" s="5" t="s">
        <v>40</v>
      </c>
      <c r="N20" s="5" t="s">
        <v>68</v>
      </c>
      <c r="O20" s="5" t="s">
        <v>30</v>
      </c>
      <c r="P20" s="5" t="s">
        <v>30</v>
      </c>
      <c r="Q20" s="10"/>
      <c r="R20" s="5" t="s">
        <v>30</v>
      </c>
      <c r="S20" s="5" t="s">
        <v>30</v>
      </c>
      <c r="T20" s="5" t="s">
        <v>33</v>
      </c>
      <c r="U20" s="6">
        <v>102</v>
      </c>
      <c r="V20" s="5" t="s">
        <v>30</v>
      </c>
      <c r="W20" s="5" t="s">
        <v>30</v>
      </c>
      <c r="Z20" s="12"/>
    </row>
    <row r="21" spans="1:26" x14ac:dyDescent="0.25">
      <c r="A21" s="5" t="s">
        <v>117</v>
      </c>
      <c r="B21" s="5" t="s">
        <v>22</v>
      </c>
      <c r="C21" s="5" t="s">
        <v>118</v>
      </c>
      <c r="D21" s="5" t="str">
        <f t="shared" si="0"/>
        <v>Calioteria -  paniculata</v>
      </c>
      <c r="E21" s="5" t="str">
        <f t="shared" si="1"/>
        <v xml:space="preserve"> paniculata</v>
      </c>
      <c r="F21" s="5" t="s">
        <v>30</v>
      </c>
      <c r="G21" s="5" t="s">
        <v>119</v>
      </c>
      <c r="H21" s="5" t="s">
        <v>30</v>
      </c>
      <c r="I21" s="5" t="s">
        <v>90</v>
      </c>
      <c r="J21" s="6" t="b">
        <v>1</v>
      </c>
      <c r="K21" s="6" t="b">
        <v>0</v>
      </c>
      <c r="L21" s="6" t="b">
        <v>0</v>
      </c>
      <c r="M21" s="5" t="s">
        <v>40</v>
      </c>
      <c r="N21" s="5" t="s">
        <v>29</v>
      </c>
      <c r="O21" s="5" t="s">
        <v>30</v>
      </c>
      <c r="P21" s="5" t="s">
        <v>30</v>
      </c>
      <c r="Q21" s="10"/>
      <c r="R21" s="5" t="s">
        <v>30</v>
      </c>
      <c r="S21" s="5" t="s">
        <v>30</v>
      </c>
      <c r="T21" s="5" t="s">
        <v>33</v>
      </c>
      <c r="U21" s="6">
        <v>137</v>
      </c>
      <c r="V21" s="5" t="s">
        <v>30</v>
      </c>
      <c r="W21" s="5" t="s">
        <v>30</v>
      </c>
      <c r="X21" s="7" t="s">
        <v>426</v>
      </c>
      <c r="Z21" s="12"/>
    </row>
    <row r="22" spans="1:26" x14ac:dyDescent="0.25">
      <c r="A22" s="5" t="s">
        <v>120</v>
      </c>
      <c r="B22" s="5" t="s">
        <v>22</v>
      </c>
      <c r="C22" s="5" t="s">
        <v>118</v>
      </c>
      <c r="D22" s="5" t="str">
        <f t="shared" si="0"/>
        <v>Camboatá - Cupania oblongifolia</v>
      </c>
      <c r="E22" s="5" t="str">
        <f t="shared" si="1"/>
        <v>Cupania oblongifolia</v>
      </c>
      <c r="F22" s="5" t="s">
        <v>121</v>
      </c>
      <c r="G22" s="5" t="s">
        <v>122</v>
      </c>
      <c r="H22" s="5" t="s">
        <v>75</v>
      </c>
      <c r="I22" s="5" t="s">
        <v>39</v>
      </c>
      <c r="J22" s="6" t="b">
        <v>0</v>
      </c>
      <c r="K22" s="6" t="b">
        <v>0</v>
      </c>
      <c r="L22" s="6" t="b">
        <v>0</v>
      </c>
      <c r="M22" s="5" t="s">
        <v>28</v>
      </c>
      <c r="N22" s="5" t="s">
        <v>29</v>
      </c>
      <c r="O22" s="5" t="s">
        <v>30</v>
      </c>
      <c r="P22" s="5" t="s">
        <v>30</v>
      </c>
      <c r="Q22" s="11"/>
      <c r="R22" s="5" t="s">
        <v>30</v>
      </c>
      <c r="S22" s="5" t="s">
        <v>30</v>
      </c>
      <c r="T22" s="5" t="s">
        <v>33</v>
      </c>
      <c r="U22" s="6">
        <v>29</v>
      </c>
      <c r="V22" s="5" t="s">
        <v>30</v>
      </c>
      <c r="W22" s="5" t="s">
        <v>30</v>
      </c>
      <c r="X22" s="7" t="s">
        <v>426</v>
      </c>
    </row>
    <row r="23" spans="1:26" x14ac:dyDescent="0.25">
      <c r="A23" s="5" t="s">
        <v>123</v>
      </c>
      <c r="B23" s="5" t="s">
        <v>22</v>
      </c>
      <c r="C23" s="5" t="s">
        <v>23</v>
      </c>
      <c r="D23" s="5" t="str">
        <f t="shared" si="0"/>
        <v>Canafistula - Peltophorum dubium</v>
      </c>
      <c r="E23" s="5" t="str">
        <f t="shared" si="1"/>
        <v>Peltophorum dubium</v>
      </c>
      <c r="F23" s="5" t="s">
        <v>124</v>
      </c>
      <c r="G23" s="5" t="s">
        <v>125</v>
      </c>
      <c r="H23" s="5" t="s">
        <v>126</v>
      </c>
      <c r="I23" s="5" t="s">
        <v>27</v>
      </c>
      <c r="J23" s="6" t="b">
        <v>0</v>
      </c>
      <c r="K23" s="6" t="b">
        <v>0</v>
      </c>
      <c r="L23" s="6" t="b">
        <v>0</v>
      </c>
      <c r="M23" s="5" t="s">
        <v>40</v>
      </c>
      <c r="N23" s="5" t="s">
        <v>29</v>
      </c>
      <c r="O23" s="5" t="s">
        <v>30</v>
      </c>
      <c r="P23" s="5" t="s">
        <v>127</v>
      </c>
      <c r="Q23" s="6">
        <v>21000</v>
      </c>
      <c r="R23" s="5" t="s">
        <v>128</v>
      </c>
      <c r="S23" s="5" t="s">
        <v>30</v>
      </c>
      <c r="T23" s="5" t="s">
        <v>33</v>
      </c>
      <c r="U23" s="6">
        <v>7</v>
      </c>
      <c r="V23" s="5" t="s">
        <v>30</v>
      </c>
      <c r="W23" s="5" t="s">
        <v>30</v>
      </c>
      <c r="Z23" s="12"/>
    </row>
    <row r="24" spans="1:26" x14ac:dyDescent="0.25">
      <c r="A24" s="5" t="s">
        <v>129</v>
      </c>
      <c r="B24" s="5" t="s">
        <v>52</v>
      </c>
      <c r="C24" s="5" t="s">
        <v>30</v>
      </c>
      <c r="D24" s="5" t="str">
        <f t="shared" si="0"/>
        <v xml:space="preserve">Canzileiro -  </v>
      </c>
      <c r="E24" s="5" t="str">
        <f t="shared" si="1"/>
        <v xml:space="preserve"> </v>
      </c>
      <c r="F24" s="5" t="s">
        <v>30</v>
      </c>
      <c r="G24" s="5" t="s">
        <v>30</v>
      </c>
      <c r="H24" s="5" t="s">
        <v>30</v>
      </c>
      <c r="I24" s="5" t="s">
        <v>30</v>
      </c>
      <c r="J24" s="6" t="b">
        <v>0</v>
      </c>
      <c r="K24" s="6" t="b">
        <v>0</v>
      </c>
      <c r="L24" s="6" t="b">
        <v>0</v>
      </c>
      <c r="M24" s="5" t="s">
        <v>30</v>
      </c>
      <c r="N24" s="5" t="s">
        <v>30</v>
      </c>
      <c r="O24" s="5" t="s">
        <v>30</v>
      </c>
      <c r="P24" s="5" t="s">
        <v>30</v>
      </c>
      <c r="Q24" s="11"/>
      <c r="R24" s="5" t="s">
        <v>30</v>
      </c>
      <c r="S24" s="5" t="s">
        <v>30</v>
      </c>
      <c r="T24" s="5" t="s">
        <v>33</v>
      </c>
      <c r="U24" s="6">
        <v>79</v>
      </c>
      <c r="V24" s="5" t="s">
        <v>30</v>
      </c>
      <c r="W24" s="5" t="s">
        <v>30</v>
      </c>
    </row>
    <row r="25" spans="1:26" x14ac:dyDescent="0.25">
      <c r="A25" s="5" t="s">
        <v>130</v>
      </c>
      <c r="B25" s="5" t="s">
        <v>52</v>
      </c>
      <c r="C25" s="5" t="s">
        <v>131</v>
      </c>
      <c r="D25" s="5" t="str">
        <f t="shared" si="0"/>
        <v>Capitão do campo - Terminalia argentea</v>
      </c>
      <c r="E25" s="5" t="str">
        <f t="shared" si="1"/>
        <v>Terminalia argentea</v>
      </c>
      <c r="F25" s="5" t="s">
        <v>132</v>
      </c>
      <c r="G25" s="5" t="s">
        <v>133</v>
      </c>
      <c r="H25" s="5" t="s">
        <v>134</v>
      </c>
      <c r="I25" s="5" t="s">
        <v>47</v>
      </c>
      <c r="J25" s="6" t="b">
        <v>0</v>
      </c>
      <c r="K25" s="6" t="b">
        <v>0</v>
      </c>
      <c r="L25" s="6" t="b">
        <v>0</v>
      </c>
      <c r="M25" s="5" t="s">
        <v>40</v>
      </c>
      <c r="N25" s="5" t="s">
        <v>48</v>
      </c>
      <c r="O25" s="5" t="s">
        <v>30</v>
      </c>
      <c r="P25" s="5" t="s">
        <v>135</v>
      </c>
      <c r="Q25" s="13">
        <v>2800</v>
      </c>
      <c r="R25" s="5" t="s">
        <v>136</v>
      </c>
      <c r="S25" s="5" t="s">
        <v>30</v>
      </c>
      <c r="T25" s="5" t="s">
        <v>33</v>
      </c>
      <c r="U25" s="6">
        <v>80</v>
      </c>
      <c r="V25" s="5" t="s">
        <v>30</v>
      </c>
      <c r="W25" s="5" t="s">
        <v>30</v>
      </c>
    </row>
    <row r="26" spans="1:26" x14ac:dyDescent="0.25">
      <c r="A26" s="5" t="s">
        <v>137</v>
      </c>
      <c r="B26" s="5" t="s">
        <v>52</v>
      </c>
      <c r="C26" s="5" t="s">
        <v>131</v>
      </c>
      <c r="D26" s="5" t="str">
        <f t="shared" si="0"/>
        <v>Capitão do mato - Terminalia modesta</v>
      </c>
      <c r="E26" s="5" t="str">
        <f t="shared" si="1"/>
        <v>Terminalia modesta</v>
      </c>
      <c r="F26" s="5" t="s">
        <v>132</v>
      </c>
      <c r="G26" s="5" t="s">
        <v>138</v>
      </c>
      <c r="H26" s="5" t="s">
        <v>134</v>
      </c>
      <c r="I26" s="5" t="s">
        <v>47</v>
      </c>
      <c r="J26" s="6" t="b">
        <v>0</v>
      </c>
      <c r="K26" s="6" t="b">
        <v>0</v>
      </c>
      <c r="L26" s="6" t="b">
        <v>0</v>
      </c>
      <c r="M26" s="5" t="s">
        <v>40</v>
      </c>
      <c r="N26" s="5" t="s">
        <v>48</v>
      </c>
      <c r="O26" s="5" t="s">
        <v>30</v>
      </c>
      <c r="P26" s="5" t="s">
        <v>30</v>
      </c>
      <c r="Q26" s="11"/>
      <c r="R26" s="5" t="s">
        <v>30</v>
      </c>
      <c r="S26" s="5" t="s">
        <v>30</v>
      </c>
      <c r="T26" s="5" t="s">
        <v>33</v>
      </c>
      <c r="U26" s="6">
        <v>131</v>
      </c>
      <c r="V26" s="5" t="s">
        <v>30</v>
      </c>
      <c r="W26" s="5" t="s">
        <v>30</v>
      </c>
      <c r="Z26" s="12"/>
    </row>
    <row r="27" spans="1:26" x14ac:dyDescent="0.25">
      <c r="A27" s="5" t="s">
        <v>139</v>
      </c>
      <c r="B27" s="5" t="s">
        <v>22</v>
      </c>
      <c r="C27" s="5" t="s">
        <v>140</v>
      </c>
      <c r="D27" s="5" t="str">
        <f t="shared" si="0"/>
        <v>Capororoca - Myrsine ferruginea</v>
      </c>
      <c r="E27" s="5" t="str">
        <f t="shared" si="1"/>
        <v>Myrsine ferruginea</v>
      </c>
      <c r="F27" s="5" t="s">
        <v>141</v>
      </c>
      <c r="G27" s="5" t="s">
        <v>142</v>
      </c>
      <c r="H27" s="5" t="s">
        <v>134</v>
      </c>
      <c r="I27" s="5" t="s">
        <v>47</v>
      </c>
      <c r="J27" s="6" t="b">
        <v>0</v>
      </c>
      <c r="K27" s="6" t="b">
        <v>0</v>
      </c>
      <c r="L27" s="6" t="b">
        <v>0</v>
      </c>
      <c r="M27" s="5" t="s">
        <v>40</v>
      </c>
      <c r="N27" s="5" t="s">
        <v>68</v>
      </c>
      <c r="O27" s="5" t="s">
        <v>30</v>
      </c>
      <c r="P27" s="5" t="s">
        <v>30</v>
      </c>
      <c r="Q27" s="11"/>
      <c r="R27" s="5" t="s">
        <v>30</v>
      </c>
      <c r="S27" s="5" t="s">
        <v>30</v>
      </c>
      <c r="T27" s="5" t="s">
        <v>33</v>
      </c>
      <c r="U27" s="6">
        <v>8</v>
      </c>
      <c r="V27" s="5" t="s">
        <v>30</v>
      </c>
      <c r="W27" s="5" t="s">
        <v>30</v>
      </c>
      <c r="X27" s="7" t="s">
        <v>426</v>
      </c>
      <c r="Z27" s="12"/>
    </row>
    <row r="28" spans="1:26" x14ac:dyDescent="0.25">
      <c r="A28" s="5" t="s">
        <v>143</v>
      </c>
      <c r="B28" s="5" t="s">
        <v>22</v>
      </c>
      <c r="C28" s="5" t="s">
        <v>35</v>
      </c>
      <c r="D28" s="5" t="str">
        <f t="shared" si="0"/>
        <v>Castanha do maranhão - Pachira glabra</v>
      </c>
      <c r="E28" s="5" t="str">
        <f t="shared" si="1"/>
        <v>Pachira glabra</v>
      </c>
      <c r="F28" s="5" t="s">
        <v>144</v>
      </c>
      <c r="G28" s="5" t="s">
        <v>145</v>
      </c>
      <c r="H28" s="5" t="s">
        <v>146</v>
      </c>
      <c r="I28" s="5" t="s">
        <v>39</v>
      </c>
      <c r="J28" s="6" t="b">
        <v>0</v>
      </c>
      <c r="K28" s="6" t="b">
        <v>0</v>
      </c>
      <c r="L28" s="6" t="b">
        <v>0</v>
      </c>
      <c r="M28" s="5" t="s">
        <v>28</v>
      </c>
      <c r="N28" s="5" t="s">
        <v>68</v>
      </c>
      <c r="O28" s="5" t="s">
        <v>30</v>
      </c>
      <c r="P28" s="5" t="s">
        <v>147</v>
      </c>
      <c r="Q28" s="6">
        <v>380</v>
      </c>
      <c r="R28" s="5" t="s">
        <v>30</v>
      </c>
      <c r="S28" s="5" t="s">
        <v>148</v>
      </c>
      <c r="T28" s="5" t="s">
        <v>33</v>
      </c>
      <c r="U28" s="6">
        <v>114</v>
      </c>
      <c r="V28" s="5" t="s">
        <v>30</v>
      </c>
      <c r="W28" s="5" t="s">
        <v>30</v>
      </c>
      <c r="X28" s="7" t="s">
        <v>426</v>
      </c>
    </row>
    <row r="29" spans="1:26" x14ac:dyDescent="0.25">
      <c r="A29" s="5" t="s">
        <v>149</v>
      </c>
      <c r="B29" s="5" t="s">
        <v>52</v>
      </c>
      <c r="C29" s="5" t="s">
        <v>150</v>
      </c>
      <c r="D29" s="5" t="str">
        <f t="shared" si="0"/>
        <v>Cedro brejo - Cedrela odorata</v>
      </c>
      <c r="E29" s="5" t="str">
        <f t="shared" si="1"/>
        <v>Cedrela odorata</v>
      </c>
      <c r="F29" s="5" t="s">
        <v>151</v>
      </c>
      <c r="G29" s="5" t="s">
        <v>152</v>
      </c>
      <c r="H29" s="5" t="s">
        <v>146</v>
      </c>
      <c r="I29" s="5" t="s">
        <v>47</v>
      </c>
      <c r="J29" s="6" t="b">
        <v>0</v>
      </c>
      <c r="K29" s="6" t="b">
        <v>0</v>
      </c>
      <c r="L29" s="6" t="b">
        <v>0</v>
      </c>
      <c r="M29" s="5" t="s">
        <v>99</v>
      </c>
      <c r="N29" s="5" t="s">
        <v>48</v>
      </c>
      <c r="O29" s="5" t="s">
        <v>30</v>
      </c>
      <c r="P29" s="5" t="s">
        <v>30</v>
      </c>
      <c r="Q29" s="11"/>
      <c r="R29" s="5" t="s">
        <v>30</v>
      </c>
      <c r="S29" s="5" t="s">
        <v>30</v>
      </c>
      <c r="T29" s="5" t="s">
        <v>33</v>
      </c>
      <c r="U29" s="6">
        <v>134</v>
      </c>
      <c r="V29" s="5" t="s">
        <v>30</v>
      </c>
      <c r="W29" s="5" t="s">
        <v>30</v>
      </c>
      <c r="X29" s="7" t="s">
        <v>426</v>
      </c>
    </row>
    <row r="30" spans="1:26" x14ac:dyDescent="0.25">
      <c r="A30" s="5" t="s">
        <v>153</v>
      </c>
      <c r="B30" s="5" t="s">
        <v>52</v>
      </c>
      <c r="C30" s="5" t="s">
        <v>150</v>
      </c>
      <c r="D30" s="5" t="str">
        <f t="shared" si="0"/>
        <v>Cedro rosa - Cedrela fissilis</v>
      </c>
      <c r="E30" s="5" t="str">
        <f t="shared" si="1"/>
        <v>Cedrela fissilis</v>
      </c>
      <c r="F30" s="5" t="s">
        <v>151</v>
      </c>
      <c r="G30" s="5" t="s">
        <v>154</v>
      </c>
      <c r="H30" s="5" t="s">
        <v>155</v>
      </c>
      <c r="I30" s="5" t="s">
        <v>156</v>
      </c>
      <c r="J30" s="6" t="b">
        <v>0</v>
      </c>
      <c r="K30" s="6" t="b">
        <v>0</v>
      </c>
      <c r="L30" s="6" t="b">
        <v>0</v>
      </c>
      <c r="M30" s="5" t="s">
        <v>99</v>
      </c>
      <c r="N30" s="5" t="s">
        <v>48</v>
      </c>
      <c r="O30" s="5" t="s">
        <v>30</v>
      </c>
      <c r="P30" s="5" t="s">
        <v>30</v>
      </c>
      <c r="Q30" s="10"/>
      <c r="R30" s="5" t="s">
        <v>30</v>
      </c>
      <c r="S30" s="5" t="s">
        <v>30</v>
      </c>
      <c r="T30" s="5" t="s">
        <v>33</v>
      </c>
      <c r="U30" s="6">
        <v>133</v>
      </c>
      <c r="V30" s="5" t="s">
        <v>30</v>
      </c>
      <c r="W30" s="5" t="s">
        <v>30</v>
      </c>
      <c r="Z30" s="12"/>
    </row>
    <row r="31" spans="1:26" x14ac:dyDescent="0.25">
      <c r="A31" s="5" t="s">
        <v>157</v>
      </c>
      <c r="B31" s="5" t="s">
        <v>52</v>
      </c>
      <c r="C31" s="5" t="s">
        <v>23</v>
      </c>
      <c r="D31" s="5" t="str">
        <f t="shared" si="0"/>
        <v>Chapadinha - Acosmium suber</v>
      </c>
      <c r="E31" s="5" t="str">
        <f t="shared" si="1"/>
        <v>Acosmium suber</v>
      </c>
      <c r="F31" s="5" t="s">
        <v>158</v>
      </c>
      <c r="G31" s="5" t="s">
        <v>159</v>
      </c>
      <c r="H31" s="5" t="s">
        <v>134</v>
      </c>
      <c r="I31" s="5" t="s">
        <v>27</v>
      </c>
      <c r="J31" s="6" t="b">
        <v>0</v>
      </c>
      <c r="K31" s="6" t="b">
        <v>0</v>
      </c>
      <c r="L31" s="6" t="b">
        <v>0</v>
      </c>
      <c r="M31" s="5" t="s">
        <v>28</v>
      </c>
      <c r="N31" s="5" t="s">
        <v>29</v>
      </c>
      <c r="O31" s="5" t="s">
        <v>30</v>
      </c>
      <c r="P31" s="5" t="s">
        <v>30</v>
      </c>
      <c r="Q31" s="11"/>
      <c r="R31" s="5" t="s">
        <v>30</v>
      </c>
      <c r="S31" s="5" t="s">
        <v>30</v>
      </c>
      <c r="T31" s="5" t="s">
        <v>33</v>
      </c>
      <c r="U31" s="6">
        <v>135</v>
      </c>
      <c r="V31" s="5" t="s">
        <v>30</v>
      </c>
      <c r="W31" s="5" t="s">
        <v>30</v>
      </c>
      <c r="X31" s="7" t="s">
        <v>426</v>
      </c>
    </row>
    <row r="32" spans="1:26" x14ac:dyDescent="0.25">
      <c r="A32" s="5" t="s">
        <v>160</v>
      </c>
      <c r="B32" s="5" t="s">
        <v>52</v>
      </c>
      <c r="C32" s="5" t="s">
        <v>35</v>
      </c>
      <c r="D32" s="5" t="str">
        <f t="shared" si="0"/>
        <v>Chichá - Sterculia striata</v>
      </c>
      <c r="E32" s="5" t="str">
        <f t="shared" si="1"/>
        <v>Sterculia striata</v>
      </c>
      <c r="F32" s="5" t="s">
        <v>161</v>
      </c>
      <c r="G32" s="5" t="s">
        <v>162</v>
      </c>
      <c r="H32" s="5" t="s">
        <v>155</v>
      </c>
      <c r="I32" s="5" t="s">
        <v>27</v>
      </c>
      <c r="J32" s="6" t="b">
        <v>0</v>
      </c>
      <c r="K32" s="6" t="b">
        <v>1</v>
      </c>
      <c r="L32" s="6" t="b">
        <v>0</v>
      </c>
      <c r="M32" s="5" t="s">
        <v>40</v>
      </c>
      <c r="N32" s="5" t="s">
        <v>85</v>
      </c>
      <c r="O32" s="5" t="s">
        <v>30</v>
      </c>
      <c r="P32" s="5" t="s">
        <v>163</v>
      </c>
      <c r="Q32" s="13">
        <v>400</v>
      </c>
      <c r="R32" s="5" t="s">
        <v>164</v>
      </c>
      <c r="S32" s="5" t="s">
        <v>30</v>
      </c>
      <c r="T32" s="5" t="s">
        <v>33</v>
      </c>
      <c r="U32" s="6">
        <v>109</v>
      </c>
      <c r="V32" s="5" t="s">
        <v>30</v>
      </c>
      <c r="W32" s="5" t="s">
        <v>30</v>
      </c>
    </row>
    <row r="33" spans="1:26" x14ac:dyDescent="0.25">
      <c r="A33" s="5" t="s">
        <v>165</v>
      </c>
      <c r="B33" s="5" t="s">
        <v>52</v>
      </c>
      <c r="C33" s="5" t="s">
        <v>23</v>
      </c>
      <c r="D33" s="5" t="str">
        <f t="shared" si="0"/>
        <v>Copaíba - Copaifera langsdorffii</v>
      </c>
      <c r="E33" s="5" t="str">
        <f t="shared" si="1"/>
        <v>Copaifera langsdorffii</v>
      </c>
      <c r="F33" s="5" t="s">
        <v>166</v>
      </c>
      <c r="G33" s="5" t="s">
        <v>167</v>
      </c>
      <c r="H33" s="5" t="s">
        <v>168</v>
      </c>
      <c r="I33" s="5" t="s">
        <v>39</v>
      </c>
      <c r="J33" s="6" t="b">
        <v>0</v>
      </c>
      <c r="K33" s="6" t="b">
        <v>0</v>
      </c>
      <c r="L33" s="6" t="b">
        <v>0</v>
      </c>
      <c r="M33" s="5" t="s">
        <v>28</v>
      </c>
      <c r="N33" s="5" t="s">
        <v>48</v>
      </c>
      <c r="O33" s="5" t="s">
        <v>30</v>
      </c>
      <c r="P33" s="5" t="s">
        <v>31</v>
      </c>
      <c r="Q33" s="13">
        <v>1700</v>
      </c>
      <c r="R33" s="5" t="s">
        <v>128</v>
      </c>
      <c r="S33" s="5" t="s">
        <v>30</v>
      </c>
      <c r="T33" s="5" t="s">
        <v>33</v>
      </c>
      <c r="U33" s="6">
        <v>82</v>
      </c>
      <c r="V33" s="5" t="s">
        <v>30</v>
      </c>
      <c r="W33" s="5" t="s">
        <v>30</v>
      </c>
      <c r="Z33" s="9"/>
    </row>
    <row r="34" spans="1:26" x14ac:dyDescent="0.25">
      <c r="A34" s="5" t="s">
        <v>169</v>
      </c>
      <c r="B34" s="5" t="s">
        <v>22</v>
      </c>
      <c r="C34" s="5" t="s">
        <v>23</v>
      </c>
      <c r="D34" s="5" t="str">
        <f t="shared" si="0"/>
        <v>Coração de negro - Poecilanthe parviflora</v>
      </c>
      <c r="E34" s="5" t="str">
        <f t="shared" si="1"/>
        <v>Poecilanthe parviflora</v>
      </c>
      <c r="F34" s="5" t="s">
        <v>170</v>
      </c>
      <c r="G34" s="5" t="s">
        <v>171</v>
      </c>
      <c r="H34" s="5" t="s">
        <v>168</v>
      </c>
      <c r="I34" s="5" t="s">
        <v>39</v>
      </c>
      <c r="J34" s="6" t="b">
        <v>0</v>
      </c>
      <c r="K34" s="6" t="b">
        <v>0</v>
      </c>
      <c r="L34" s="6" t="b">
        <v>0</v>
      </c>
      <c r="M34" s="5" t="s">
        <v>28</v>
      </c>
      <c r="N34" s="5" t="s">
        <v>48</v>
      </c>
      <c r="O34" s="5" t="s">
        <v>30</v>
      </c>
      <c r="P34" s="5" t="s">
        <v>30</v>
      </c>
      <c r="Q34" s="11"/>
      <c r="R34" s="5" t="s">
        <v>30</v>
      </c>
      <c r="S34" s="5" t="s">
        <v>30</v>
      </c>
      <c r="T34" s="5" t="s">
        <v>33</v>
      </c>
      <c r="U34" s="6">
        <v>25</v>
      </c>
      <c r="V34" s="5" t="s">
        <v>30</v>
      </c>
      <c r="W34" s="5" t="s">
        <v>30</v>
      </c>
      <c r="Z34" s="12"/>
    </row>
    <row r="35" spans="1:26" x14ac:dyDescent="0.25">
      <c r="A35" s="5" t="s">
        <v>172</v>
      </c>
      <c r="B35" s="5" t="s">
        <v>52</v>
      </c>
      <c r="C35" s="5" t="s">
        <v>173</v>
      </c>
      <c r="D35" s="5" t="str">
        <f t="shared" si="0"/>
        <v>Cordia - Cordia superba</v>
      </c>
      <c r="E35" s="5" t="str">
        <f t="shared" si="1"/>
        <v>Cordia superba</v>
      </c>
      <c r="F35" s="5" t="s">
        <v>172</v>
      </c>
      <c r="G35" s="5" t="s">
        <v>174</v>
      </c>
      <c r="H35" s="5" t="s">
        <v>175</v>
      </c>
      <c r="I35" s="5" t="s">
        <v>27</v>
      </c>
      <c r="J35" s="6" t="b">
        <v>0</v>
      </c>
      <c r="K35" s="6" t="b">
        <v>0</v>
      </c>
      <c r="L35" s="6" t="b">
        <v>0</v>
      </c>
      <c r="M35" s="5" t="s">
        <v>99</v>
      </c>
      <c r="N35" s="5" t="s">
        <v>68</v>
      </c>
      <c r="O35" s="5" t="s">
        <v>30</v>
      </c>
      <c r="P35" s="5" t="s">
        <v>176</v>
      </c>
      <c r="Q35" s="13">
        <v>3300</v>
      </c>
      <c r="R35" s="5" t="s">
        <v>177</v>
      </c>
      <c r="S35" s="5" t="s">
        <v>30</v>
      </c>
      <c r="T35" s="5" t="s">
        <v>33</v>
      </c>
      <c r="U35" s="6">
        <v>115</v>
      </c>
      <c r="V35" s="5" t="s">
        <v>30</v>
      </c>
      <c r="W35" s="5" t="s">
        <v>30</v>
      </c>
      <c r="Z35" s="12"/>
    </row>
    <row r="36" spans="1:26" x14ac:dyDescent="0.25">
      <c r="A36" s="5" t="s">
        <v>178</v>
      </c>
      <c r="B36" s="5" t="s">
        <v>22</v>
      </c>
      <c r="C36" s="5" t="s">
        <v>179</v>
      </c>
      <c r="D36" s="5" t="str">
        <f t="shared" si="0"/>
        <v>Curriola - Pouteria ramiflora</v>
      </c>
      <c r="E36" s="5" t="str">
        <f t="shared" si="1"/>
        <v>Pouteria ramiflora</v>
      </c>
      <c r="F36" s="5" t="s">
        <v>180</v>
      </c>
      <c r="G36" s="5" t="s">
        <v>181</v>
      </c>
      <c r="H36" s="5" t="s">
        <v>175</v>
      </c>
      <c r="I36" s="5" t="s">
        <v>67</v>
      </c>
      <c r="J36" s="6" t="b">
        <v>0</v>
      </c>
      <c r="K36" s="6" t="b">
        <v>1</v>
      </c>
      <c r="L36" s="6" t="b">
        <v>0</v>
      </c>
      <c r="M36" s="5" t="s">
        <v>28</v>
      </c>
      <c r="N36" s="5" t="s">
        <v>68</v>
      </c>
      <c r="O36" s="5" t="s">
        <v>30</v>
      </c>
      <c r="P36" s="5" t="s">
        <v>30</v>
      </c>
      <c r="Q36" s="11"/>
      <c r="R36" s="5" t="s">
        <v>30</v>
      </c>
      <c r="S36" s="5" t="s">
        <v>30</v>
      </c>
      <c r="T36" s="5" t="s">
        <v>33</v>
      </c>
      <c r="U36" s="6">
        <v>35</v>
      </c>
      <c r="V36" s="5" t="s">
        <v>30</v>
      </c>
      <c r="W36" s="5" t="s">
        <v>30</v>
      </c>
      <c r="Z36" s="12"/>
    </row>
    <row r="37" spans="1:26" x14ac:dyDescent="0.25">
      <c r="A37" s="5" t="s">
        <v>182</v>
      </c>
      <c r="B37" s="5" t="s">
        <v>22</v>
      </c>
      <c r="C37" s="5" t="s">
        <v>183</v>
      </c>
      <c r="D37" s="5" t="str">
        <f t="shared" si="0"/>
        <v>Cutieira - Joannesia princeps</v>
      </c>
      <c r="E37" s="5" t="str">
        <f t="shared" si="1"/>
        <v>Joannesia princeps</v>
      </c>
      <c r="F37" s="5" t="s">
        <v>184</v>
      </c>
      <c r="G37" s="5" t="s">
        <v>185</v>
      </c>
      <c r="H37" s="5" t="s">
        <v>55</v>
      </c>
      <c r="I37" s="5" t="s">
        <v>47</v>
      </c>
      <c r="J37" s="6" t="b">
        <v>0</v>
      </c>
      <c r="K37" s="6" t="b">
        <v>0</v>
      </c>
      <c r="L37" s="6" t="b">
        <v>0</v>
      </c>
      <c r="M37" s="5" t="s">
        <v>40</v>
      </c>
      <c r="N37" s="5" t="s">
        <v>68</v>
      </c>
      <c r="O37" s="5" t="s">
        <v>30</v>
      </c>
      <c r="P37" s="5" t="s">
        <v>127</v>
      </c>
      <c r="Q37" s="13">
        <v>160</v>
      </c>
      <c r="R37" s="5" t="s">
        <v>186</v>
      </c>
      <c r="S37" s="5" t="s">
        <v>30</v>
      </c>
      <c r="T37" s="5" t="s">
        <v>33</v>
      </c>
      <c r="U37" s="6">
        <v>73</v>
      </c>
      <c r="V37" s="5" t="s">
        <v>30</v>
      </c>
      <c r="W37" s="5" t="s">
        <v>30</v>
      </c>
      <c r="Z37" s="12"/>
    </row>
    <row r="38" spans="1:26" x14ac:dyDescent="0.25">
      <c r="A38" s="5" t="s">
        <v>187</v>
      </c>
      <c r="B38" s="5" t="s">
        <v>22</v>
      </c>
      <c r="C38" s="5" t="s">
        <v>188</v>
      </c>
      <c r="D38" s="5" t="str">
        <f t="shared" si="0"/>
        <v>Embauba - Cecropia obtusifolia</v>
      </c>
      <c r="E38" s="5" t="str">
        <f t="shared" si="1"/>
        <v>Cecropia obtusifolia</v>
      </c>
      <c r="F38" s="5" t="s">
        <v>189</v>
      </c>
      <c r="G38" s="5" t="s">
        <v>190</v>
      </c>
      <c r="H38" s="5" t="s">
        <v>175</v>
      </c>
      <c r="I38" s="5" t="s">
        <v>47</v>
      </c>
      <c r="J38" s="6" t="b">
        <v>0</v>
      </c>
      <c r="K38" s="6" t="b">
        <v>0</v>
      </c>
      <c r="L38" s="6" t="b">
        <v>0</v>
      </c>
      <c r="M38" s="5" t="s">
        <v>40</v>
      </c>
      <c r="N38" s="5" t="s">
        <v>68</v>
      </c>
      <c r="O38" s="5" t="s">
        <v>30</v>
      </c>
      <c r="P38" s="5" t="s">
        <v>30</v>
      </c>
      <c r="Q38" s="11"/>
      <c r="R38" s="5" t="s">
        <v>30</v>
      </c>
      <c r="S38" s="5" t="s">
        <v>30</v>
      </c>
      <c r="T38" s="5" t="s">
        <v>33</v>
      </c>
      <c r="U38" s="6">
        <v>132</v>
      </c>
      <c r="V38" s="5" t="s">
        <v>30</v>
      </c>
      <c r="W38" s="5" t="s">
        <v>30</v>
      </c>
      <c r="X38" s="7" t="s">
        <v>426</v>
      </c>
    </row>
    <row r="39" spans="1:26" x14ac:dyDescent="0.25">
      <c r="A39" s="5" t="s">
        <v>191</v>
      </c>
      <c r="B39" s="5" t="s">
        <v>22</v>
      </c>
      <c r="C39" s="5" t="s">
        <v>188</v>
      </c>
      <c r="D39" s="5" t="str">
        <f t="shared" si="0"/>
        <v>Embauba prateada - Cecropia hololeuca</v>
      </c>
      <c r="E39" s="5" t="str">
        <f t="shared" si="1"/>
        <v>Cecropia hololeuca</v>
      </c>
      <c r="F39" s="5" t="s">
        <v>189</v>
      </c>
      <c r="G39" s="5" t="s">
        <v>192</v>
      </c>
      <c r="H39" s="5" t="s">
        <v>193</v>
      </c>
      <c r="I39" s="5" t="s">
        <v>194</v>
      </c>
      <c r="J39" s="6" t="b">
        <v>0</v>
      </c>
      <c r="K39" s="6" t="b">
        <v>0</v>
      </c>
      <c r="L39" s="6" t="b">
        <v>0</v>
      </c>
      <c r="M39" s="5" t="s">
        <v>40</v>
      </c>
      <c r="N39" s="5" t="s">
        <v>68</v>
      </c>
      <c r="O39" s="5" t="s">
        <v>30</v>
      </c>
      <c r="P39" s="5" t="s">
        <v>195</v>
      </c>
      <c r="Q39" s="6">
        <v>900000</v>
      </c>
      <c r="R39" s="5" t="s">
        <v>128</v>
      </c>
      <c r="S39" s="5" t="s">
        <v>30</v>
      </c>
      <c r="T39" s="5" t="s">
        <v>33</v>
      </c>
      <c r="U39" s="6">
        <v>9</v>
      </c>
      <c r="V39" s="5" t="s">
        <v>30</v>
      </c>
      <c r="W39" s="5" t="s">
        <v>30</v>
      </c>
    </row>
    <row r="40" spans="1:26" x14ac:dyDescent="0.25">
      <c r="A40" s="5" t="s">
        <v>196</v>
      </c>
      <c r="B40" s="5" t="s">
        <v>22</v>
      </c>
      <c r="C40" s="5" t="s">
        <v>35</v>
      </c>
      <c r="D40" s="5" t="str">
        <f t="shared" si="0"/>
        <v>Embiruçu - Pseudobombax grandiflorum</v>
      </c>
      <c r="E40" s="5" t="str">
        <f t="shared" si="1"/>
        <v>Pseudobombax grandiflorum</v>
      </c>
      <c r="F40" s="5" t="s">
        <v>197</v>
      </c>
      <c r="G40" s="5" t="s">
        <v>198</v>
      </c>
      <c r="H40" s="5" t="s">
        <v>193</v>
      </c>
      <c r="I40" s="5" t="s">
        <v>194</v>
      </c>
      <c r="J40" s="6" t="b">
        <v>0</v>
      </c>
      <c r="K40" s="6" t="b">
        <v>0</v>
      </c>
      <c r="L40" s="6" t="b">
        <v>0</v>
      </c>
      <c r="M40" s="5" t="s">
        <v>28</v>
      </c>
      <c r="N40" s="5" t="s">
        <v>41</v>
      </c>
      <c r="O40" s="5" t="s">
        <v>30</v>
      </c>
      <c r="P40" s="5" t="s">
        <v>30</v>
      </c>
      <c r="Q40" s="10"/>
      <c r="R40" s="5" t="s">
        <v>30</v>
      </c>
      <c r="S40" s="5" t="s">
        <v>30</v>
      </c>
      <c r="T40" s="5" t="s">
        <v>33</v>
      </c>
      <c r="U40" s="6">
        <v>107</v>
      </c>
      <c r="V40" s="5" t="s">
        <v>30</v>
      </c>
      <c r="W40" s="5" t="s">
        <v>30</v>
      </c>
    </row>
    <row r="41" spans="1:26" x14ac:dyDescent="0.25">
      <c r="A41" s="5" t="s">
        <v>199</v>
      </c>
      <c r="B41" s="5" t="s">
        <v>52</v>
      </c>
      <c r="C41" s="5" t="s">
        <v>23</v>
      </c>
      <c r="D41" s="5" t="str">
        <f t="shared" si="0"/>
        <v>Farinha seca - Albizia niopoides</v>
      </c>
      <c r="E41" s="5" t="str">
        <f t="shared" si="1"/>
        <v>Albizia niopoides</v>
      </c>
      <c r="F41" s="5" t="s">
        <v>200</v>
      </c>
      <c r="G41" s="5" t="s">
        <v>201</v>
      </c>
      <c r="H41" s="5" t="s">
        <v>193</v>
      </c>
      <c r="I41" s="5" t="s">
        <v>194</v>
      </c>
      <c r="J41" s="6" t="b">
        <v>0</v>
      </c>
      <c r="K41" s="6" t="b">
        <v>0</v>
      </c>
      <c r="L41" s="6" t="b">
        <v>1</v>
      </c>
      <c r="M41" s="5" t="s">
        <v>40</v>
      </c>
      <c r="N41" s="5" t="s">
        <v>29</v>
      </c>
      <c r="O41" s="5" t="s">
        <v>30</v>
      </c>
      <c r="P41" s="5" t="s">
        <v>30</v>
      </c>
      <c r="Q41" s="11"/>
      <c r="R41" s="5" t="s">
        <v>30</v>
      </c>
      <c r="S41" s="5" t="s">
        <v>30</v>
      </c>
      <c r="T41" s="5" t="s">
        <v>33</v>
      </c>
      <c r="U41" s="6">
        <v>96</v>
      </c>
      <c r="V41" s="5" t="s">
        <v>30</v>
      </c>
      <c r="W41" s="5" t="s">
        <v>30</v>
      </c>
      <c r="Z41" s="12"/>
    </row>
    <row r="42" spans="1:26" x14ac:dyDescent="0.25">
      <c r="A42" s="5" t="s">
        <v>202</v>
      </c>
      <c r="B42" s="5" t="s">
        <v>22</v>
      </c>
      <c r="C42" s="5" t="s">
        <v>23</v>
      </c>
      <c r="D42" s="5" t="str">
        <f t="shared" si="0"/>
        <v>Faveiro - Parkia pendula</v>
      </c>
      <c r="E42" s="5" t="str">
        <f t="shared" si="1"/>
        <v>Parkia pendula</v>
      </c>
      <c r="F42" s="5" t="s">
        <v>203</v>
      </c>
      <c r="G42" s="5" t="s">
        <v>204</v>
      </c>
      <c r="H42" s="5" t="s">
        <v>168</v>
      </c>
      <c r="I42" s="5" t="s">
        <v>39</v>
      </c>
      <c r="J42" s="6" t="b">
        <v>0</v>
      </c>
      <c r="K42" s="6" t="b">
        <v>0</v>
      </c>
      <c r="L42" s="6" t="b">
        <v>0</v>
      </c>
      <c r="M42" s="5" t="s">
        <v>40</v>
      </c>
      <c r="N42" s="5" t="s">
        <v>29</v>
      </c>
      <c r="O42" s="5" t="s">
        <v>30</v>
      </c>
      <c r="P42" s="5" t="s">
        <v>91</v>
      </c>
      <c r="Q42" s="13">
        <v>8800</v>
      </c>
      <c r="R42" s="5" t="s">
        <v>32</v>
      </c>
      <c r="S42" s="5" t="s">
        <v>30</v>
      </c>
      <c r="T42" s="5" t="s">
        <v>33</v>
      </c>
      <c r="U42" s="6">
        <v>126</v>
      </c>
      <c r="V42" s="5" t="s">
        <v>30</v>
      </c>
      <c r="W42" s="5" t="s">
        <v>30</v>
      </c>
    </row>
    <row r="43" spans="1:26" x14ac:dyDescent="0.25">
      <c r="A43" s="5" t="s">
        <v>205</v>
      </c>
      <c r="B43" s="5" t="s">
        <v>22</v>
      </c>
      <c r="C43" s="5" t="s">
        <v>23</v>
      </c>
      <c r="D43" s="5" t="str">
        <f t="shared" si="0"/>
        <v>Fedegoso - Senna macranthera</v>
      </c>
      <c r="E43" s="5" t="str">
        <f t="shared" si="1"/>
        <v>Senna macranthera</v>
      </c>
      <c r="F43" s="5" t="s">
        <v>206</v>
      </c>
      <c r="G43" s="5" t="s">
        <v>207</v>
      </c>
      <c r="H43" s="5" t="s">
        <v>208</v>
      </c>
      <c r="I43" s="5" t="s">
        <v>39</v>
      </c>
      <c r="J43" s="6" t="b">
        <v>0</v>
      </c>
      <c r="K43" s="6" t="b">
        <v>0</v>
      </c>
      <c r="L43" s="6" t="b">
        <v>0</v>
      </c>
      <c r="M43" s="5" t="s">
        <v>40</v>
      </c>
      <c r="N43" s="5" t="s">
        <v>29</v>
      </c>
      <c r="O43" s="5" t="s">
        <v>30</v>
      </c>
      <c r="P43" s="5" t="s">
        <v>209</v>
      </c>
      <c r="Q43" s="13">
        <v>27600</v>
      </c>
      <c r="R43" s="5" t="s">
        <v>62</v>
      </c>
      <c r="S43" s="5" t="s">
        <v>30</v>
      </c>
      <c r="T43" s="5" t="s">
        <v>33</v>
      </c>
      <c r="U43" s="6">
        <v>124</v>
      </c>
      <c r="V43" s="5" t="s">
        <v>30</v>
      </c>
      <c r="W43" s="5" t="s">
        <v>30</v>
      </c>
    </row>
    <row r="44" spans="1:26" x14ac:dyDescent="0.25">
      <c r="A44" s="5" t="s">
        <v>210</v>
      </c>
      <c r="B44" s="5" t="s">
        <v>211</v>
      </c>
      <c r="C44" s="5" t="s">
        <v>23</v>
      </c>
      <c r="D44" s="5" t="str">
        <f t="shared" si="0"/>
        <v>Garapa - Apuleia leiocarpa</v>
      </c>
      <c r="E44" s="5" t="str">
        <f t="shared" si="1"/>
        <v>Apuleia leiocarpa</v>
      </c>
      <c r="F44" s="5" t="s">
        <v>212</v>
      </c>
      <c r="G44" s="5" t="s">
        <v>213</v>
      </c>
      <c r="H44" s="5" t="s">
        <v>175</v>
      </c>
      <c r="I44" s="5" t="s">
        <v>39</v>
      </c>
      <c r="J44" s="6" t="b">
        <v>0</v>
      </c>
      <c r="K44" s="6" t="b">
        <v>0</v>
      </c>
      <c r="L44" s="6" t="b">
        <v>0</v>
      </c>
      <c r="M44" s="5" t="s">
        <v>28</v>
      </c>
      <c r="N44" s="5" t="s">
        <v>29</v>
      </c>
      <c r="O44" s="5" t="s">
        <v>30</v>
      </c>
      <c r="P44" s="5" t="s">
        <v>30</v>
      </c>
      <c r="Q44" s="10"/>
      <c r="R44" s="5" t="s">
        <v>30</v>
      </c>
      <c r="S44" s="5" t="s">
        <v>30</v>
      </c>
      <c r="T44" s="5" t="s">
        <v>33</v>
      </c>
      <c r="U44" s="6">
        <v>129</v>
      </c>
      <c r="V44" s="5" t="s">
        <v>30</v>
      </c>
      <c r="W44" s="5" t="s">
        <v>30</v>
      </c>
    </row>
    <row r="45" spans="1:26" x14ac:dyDescent="0.25">
      <c r="A45" s="5" t="s">
        <v>214</v>
      </c>
      <c r="B45" s="5" t="s">
        <v>52</v>
      </c>
      <c r="C45" s="5" t="s">
        <v>77</v>
      </c>
      <c r="D45" s="5" t="str">
        <f t="shared" si="0"/>
        <v>Gonçalo alves - Astronium fraxinifolium</v>
      </c>
      <c r="E45" s="5" t="str">
        <f t="shared" si="1"/>
        <v>Astronium fraxinifolium</v>
      </c>
      <c r="F45" s="5" t="s">
        <v>215</v>
      </c>
      <c r="G45" s="5" t="s">
        <v>216</v>
      </c>
      <c r="H45" s="5" t="s">
        <v>193</v>
      </c>
      <c r="I45" s="5" t="s">
        <v>39</v>
      </c>
      <c r="J45" s="6" t="b">
        <v>0</v>
      </c>
      <c r="K45" s="6" t="b">
        <v>0</v>
      </c>
      <c r="L45" s="6" t="b">
        <v>0</v>
      </c>
      <c r="M45" s="5" t="s">
        <v>28</v>
      </c>
      <c r="N45" s="5" t="s">
        <v>41</v>
      </c>
      <c r="O45" s="5" t="s">
        <v>30</v>
      </c>
      <c r="P45" s="5" t="s">
        <v>30</v>
      </c>
      <c r="Q45" s="11"/>
      <c r="R45" s="5" t="s">
        <v>30</v>
      </c>
      <c r="S45" s="5" t="s">
        <v>30</v>
      </c>
      <c r="T45" s="5" t="s">
        <v>33</v>
      </c>
      <c r="U45" s="6">
        <v>83</v>
      </c>
      <c r="V45" s="5" t="s">
        <v>30</v>
      </c>
      <c r="W45" s="5" t="s">
        <v>30</v>
      </c>
    </row>
    <row r="46" spans="1:26" x14ac:dyDescent="0.25">
      <c r="A46" s="5" t="s">
        <v>217</v>
      </c>
      <c r="B46" s="5" t="s">
        <v>22</v>
      </c>
      <c r="C46" s="5" t="s">
        <v>23</v>
      </c>
      <c r="D46" s="5" t="str">
        <f t="shared" si="0"/>
        <v>Guapuruvu - Schizolobium parahyba</v>
      </c>
      <c r="E46" s="5" t="str">
        <f t="shared" si="1"/>
        <v>Schizolobium parahyba</v>
      </c>
      <c r="F46" s="5" t="s">
        <v>218</v>
      </c>
      <c r="G46" s="5" t="s">
        <v>219</v>
      </c>
      <c r="H46" s="5" t="s">
        <v>46</v>
      </c>
      <c r="I46" s="5" t="s">
        <v>47</v>
      </c>
      <c r="J46" s="6" t="b">
        <v>0</v>
      </c>
      <c r="K46" s="6" t="b">
        <v>0</v>
      </c>
      <c r="L46" s="6" t="b">
        <v>0</v>
      </c>
      <c r="M46" s="5" t="s">
        <v>40</v>
      </c>
      <c r="N46" s="5" t="s">
        <v>41</v>
      </c>
      <c r="O46" s="5" t="s">
        <v>30</v>
      </c>
      <c r="P46" s="5" t="s">
        <v>220</v>
      </c>
      <c r="Q46" s="6">
        <v>500</v>
      </c>
      <c r="R46" s="5" t="s">
        <v>221</v>
      </c>
      <c r="S46" s="5" t="s">
        <v>30</v>
      </c>
      <c r="T46" s="5" t="s">
        <v>33</v>
      </c>
      <c r="U46" s="6">
        <v>30</v>
      </c>
      <c r="V46" s="5" t="s">
        <v>30</v>
      </c>
      <c r="W46" s="5" t="s">
        <v>30</v>
      </c>
      <c r="Z46" s="12"/>
    </row>
    <row r="47" spans="1:26" x14ac:dyDescent="0.25">
      <c r="A47" s="5" t="s">
        <v>222</v>
      </c>
      <c r="B47" s="5" t="s">
        <v>52</v>
      </c>
      <c r="C47" s="5" t="s">
        <v>223</v>
      </c>
      <c r="D47" s="5" t="str">
        <f t="shared" si="0"/>
        <v>Gueroba - Syagrus oleracea</v>
      </c>
      <c r="E47" s="5" t="str">
        <f t="shared" si="1"/>
        <v>Syagrus oleracea</v>
      </c>
      <c r="F47" s="5" t="s">
        <v>224</v>
      </c>
      <c r="G47" s="5" t="s">
        <v>225</v>
      </c>
      <c r="H47" s="5" t="s">
        <v>175</v>
      </c>
      <c r="I47" s="5" t="s">
        <v>67</v>
      </c>
      <c r="J47" s="6" t="b">
        <v>0</v>
      </c>
      <c r="K47" s="6" t="b">
        <v>1</v>
      </c>
      <c r="L47" s="6" t="b">
        <v>0</v>
      </c>
      <c r="M47" s="5" t="s">
        <v>40</v>
      </c>
      <c r="N47" s="5" t="s">
        <v>30</v>
      </c>
      <c r="O47" s="5" t="s">
        <v>30</v>
      </c>
      <c r="P47" s="5" t="s">
        <v>30</v>
      </c>
      <c r="Q47" s="10"/>
      <c r="R47" s="5" t="s">
        <v>30</v>
      </c>
      <c r="S47" s="5" t="s">
        <v>30</v>
      </c>
      <c r="T47" s="5" t="s">
        <v>33</v>
      </c>
      <c r="U47" s="6">
        <v>84</v>
      </c>
      <c r="V47" s="5" t="s">
        <v>30</v>
      </c>
      <c r="W47" s="5" t="s">
        <v>30</v>
      </c>
      <c r="X47" s="7" t="s">
        <v>426</v>
      </c>
    </row>
    <row r="48" spans="1:26" x14ac:dyDescent="0.25">
      <c r="A48" s="5" t="s">
        <v>226</v>
      </c>
      <c r="B48" s="5" t="s">
        <v>22</v>
      </c>
      <c r="C48" s="5" t="s">
        <v>23</v>
      </c>
      <c r="D48" s="5" t="str">
        <f t="shared" si="0"/>
        <v>Ingá cilindrica - Inga cylindrica</v>
      </c>
      <c r="E48" s="5" t="str">
        <f t="shared" si="1"/>
        <v>Inga cylindrica</v>
      </c>
      <c r="F48" s="5" t="s">
        <v>227</v>
      </c>
      <c r="G48" s="5" t="s">
        <v>228</v>
      </c>
      <c r="H48" s="5" t="s">
        <v>175</v>
      </c>
      <c r="I48" s="5" t="s">
        <v>229</v>
      </c>
      <c r="J48" s="6" t="b">
        <v>0</v>
      </c>
      <c r="K48" s="6" t="b">
        <v>1</v>
      </c>
      <c r="L48" s="6" t="b">
        <v>0</v>
      </c>
      <c r="M48" s="5" t="s">
        <v>28</v>
      </c>
      <c r="N48" s="5" t="s">
        <v>68</v>
      </c>
      <c r="O48" s="5" t="s">
        <v>30</v>
      </c>
      <c r="P48" s="5" t="s">
        <v>30</v>
      </c>
      <c r="Q48" s="11"/>
      <c r="R48" s="5" t="s">
        <v>30</v>
      </c>
      <c r="S48" s="5" t="s">
        <v>30</v>
      </c>
      <c r="T48" s="5" t="s">
        <v>33</v>
      </c>
      <c r="U48" s="6">
        <v>10</v>
      </c>
      <c r="V48" s="5" t="s">
        <v>30</v>
      </c>
      <c r="W48" s="5" t="s">
        <v>30</v>
      </c>
      <c r="Z48" s="12"/>
    </row>
    <row r="49" spans="1:26" x14ac:dyDescent="0.25">
      <c r="A49" s="5" t="s">
        <v>230</v>
      </c>
      <c r="B49" s="5" t="s">
        <v>22</v>
      </c>
      <c r="C49" s="5" t="s">
        <v>23</v>
      </c>
      <c r="D49" s="5" t="str">
        <f t="shared" si="0"/>
        <v>Ingá metro - Inga edulis</v>
      </c>
      <c r="E49" s="5" t="str">
        <f t="shared" si="1"/>
        <v>Inga edulis</v>
      </c>
      <c r="F49" s="5" t="s">
        <v>227</v>
      </c>
      <c r="G49" s="5" t="s">
        <v>231</v>
      </c>
      <c r="H49" s="5" t="s">
        <v>175</v>
      </c>
      <c r="I49" s="5" t="s">
        <v>229</v>
      </c>
      <c r="J49" s="6" t="b">
        <v>0</v>
      </c>
      <c r="K49" s="6" t="b">
        <v>0</v>
      </c>
      <c r="L49" s="6" t="b">
        <v>0</v>
      </c>
      <c r="M49" s="5" t="s">
        <v>28</v>
      </c>
      <c r="N49" s="5" t="s">
        <v>68</v>
      </c>
      <c r="O49" s="5" t="s">
        <v>30</v>
      </c>
      <c r="P49" s="5" t="s">
        <v>30</v>
      </c>
      <c r="Q49" s="11"/>
      <c r="R49" s="5" t="s">
        <v>30</v>
      </c>
      <c r="S49" s="5" t="s">
        <v>30</v>
      </c>
      <c r="T49" s="5" t="s">
        <v>33</v>
      </c>
      <c r="U49" s="6">
        <v>11</v>
      </c>
      <c r="V49" s="5" t="s">
        <v>30</v>
      </c>
      <c r="W49" s="5" t="s">
        <v>30</v>
      </c>
      <c r="Z49" s="12"/>
    </row>
    <row r="50" spans="1:26" x14ac:dyDescent="0.25">
      <c r="A50" s="5" t="s">
        <v>232</v>
      </c>
      <c r="B50" s="5" t="s">
        <v>52</v>
      </c>
      <c r="C50" s="5" t="s">
        <v>23</v>
      </c>
      <c r="D50" s="5" t="str">
        <f t="shared" si="0"/>
        <v>Ingá mirim - Inga fagifolia</v>
      </c>
      <c r="E50" s="5" t="str">
        <f t="shared" si="1"/>
        <v>Inga fagifolia</v>
      </c>
      <c r="F50" s="5" t="s">
        <v>227</v>
      </c>
      <c r="G50" s="5" t="s">
        <v>233</v>
      </c>
      <c r="H50" s="5" t="s">
        <v>175</v>
      </c>
      <c r="I50" s="5" t="s">
        <v>229</v>
      </c>
      <c r="J50" s="6" t="b">
        <v>0</v>
      </c>
      <c r="K50" s="6" t="b">
        <v>0</v>
      </c>
      <c r="L50" s="6" t="b">
        <v>0</v>
      </c>
      <c r="M50" s="5" t="s">
        <v>28</v>
      </c>
      <c r="N50" s="5" t="s">
        <v>68</v>
      </c>
      <c r="O50" s="5" t="s">
        <v>30</v>
      </c>
      <c r="P50" s="5" t="s">
        <v>30</v>
      </c>
      <c r="Q50" s="11"/>
      <c r="R50" s="5" t="s">
        <v>30</v>
      </c>
      <c r="S50" s="5" t="s">
        <v>30</v>
      </c>
      <c r="T50" s="5" t="s">
        <v>33</v>
      </c>
      <c r="U50" s="6">
        <v>86</v>
      </c>
      <c r="V50" s="5" t="s">
        <v>30</v>
      </c>
      <c r="W50" s="5" t="s">
        <v>30</v>
      </c>
      <c r="Z50" s="12"/>
    </row>
    <row r="51" spans="1:26" x14ac:dyDescent="0.25">
      <c r="A51" s="5" t="s">
        <v>234</v>
      </c>
      <c r="B51" s="5" t="s">
        <v>22</v>
      </c>
      <c r="C51" s="5" t="s">
        <v>235</v>
      </c>
      <c r="D51" s="5" t="str">
        <f t="shared" si="0"/>
        <v>Ipê amarelo da serra - Tabebuia alba</v>
      </c>
      <c r="E51" s="5" t="str">
        <f t="shared" si="1"/>
        <v>Tabebuia alba</v>
      </c>
      <c r="F51" s="5" t="s">
        <v>236</v>
      </c>
      <c r="G51" s="5" t="s">
        <v>237</v>
      </c>
      <c r="H51" s="5" t="s">
        <v>238</v>
      </c>
      <c r="I51" s="5" t="s">
        <v>27</v>
      </c>
      <c r="J51" s="6" t="b">
        <v>0</v>
      </c>
      <c r="K51" s="6" t="b">
        <v>0</v>
      </c>
      <c r="L51" s="6" t="b">
        <v>0</v>
      </c>
      <c r="M51" s="5" t="s">
        <v>28</v>
      </c>
      <c r="N51" s="5" t="s">
        <v>41</v>
      </c>
      <c r="O51" s="5" t="s">
        <v>30</v>
      </c>
      <c r="P51" s="5" t="s">
        <v>239</v>
      </c>
      <c r="Q51" s="13">
        <v>85400</v>
      </c>
      <c r="R51" s="5" t="s">
        <v>56</v>
      </c>
      <c r="S51" s="5" t="s">
        <v>30</v>
      </c>
      <c r="T51" s="5" t="s">
        <v>33</v>
      </c>
      <c r="U51" s="6">
        <v>87</v>
      </c>
      <c r="V51" s="5" t="s">
        <v>30</v>
      </c>
      <c r="W51" s="5" t="s">
        <v>30</v>
      </c>
      <c r="Z51" s="12"/>
    </row>
    <row r="52" spans="1:26" x14ac:dyDescent="0.25">
      <c r="A52" s="5" t="s">
        <v>240</v>
      </c>
      <c r="B52" s="5" t="s">
        <v>22</v>
      </c>
      <c r="C52" s="5" t="s">
        <v>235</v>
      </c>
      <c r="D52" s="5" t="str">
        <f t="shared" si="0"/>
        <v>Ipê branco - Tabebuia roseoalba</v>
      </c>
      <c r="E52" s="5" t="str">
        <f t="shared" si="1"/>
        <v>Tabebuia roseoalba</v>
      </c>
      <c r="F52" s="5" t="s">
        <v>236</v>
      </c>
      <c r="G52" s="5" t="s">
        <v>241</v>
      </c>
      <c r="H52" s="5" t="s">
        <v>238</v>
      </c>
      <c r="I52" s="5" t="s">
        <v>27</v>
      </c>
      <c r="J52" s="6" t="b">
        <v>0</v>
      </c>
      <c r="K52" s="6" t="b">
        <v>0</v>
      </c>
      <c r="L52" s="6" t="b">
        <v>0</v>
      </c>
      <c r="M52" s="5" t="s">
        <v>28</v>
      </c>
      <c r="N52" s="5" t="s">
        <v>41</v>
      </c>
      <c r="O52" s="5" t="s">
        <v>30</v>
      </c>
      <c r="P52" s="5" t="s">
        <v>242</v>
      </c>
      <c r="Q52" s="6">
        <v>71000</v>
      </c>
      <c r="R52" s="5" t="s">
        <v>62</v>
      </c>
      <c r="S52" s="5" t="s">
        <v>30</v>
      </c>
      <c r="T52" s="5" t="s">
        <v>33</v>
      </c>
      <c r="U52" s="6">
        <v>12</v>
      </c>
      <c r="V52" s="5" t="s">
        <v>30</v>
      </c>
      <c r="W52" s="5" t="s">
        <v>30</v>
      </c>
      <c r="Z52" s="12"/>
    </row>
    <row r="53" spans="1:26" x14ac:dyDescent="0.25">
      <c r="A53" s="5" t="s">
        <v>243</v>
      </c>
      <c r="B53" s="5" t="s">
        <v>71</v>
      </c>
      <c r="C53" s="5" t="s">
        <v>235</v>
      </c>
      <c r="D53" s="5" t="str">
        <f t="shared" si="0"/>
        <v>Ipê caraiba - Tabebuia aurea</v>
      </c>
      <c r="E53" s="5" t="str">
        <f t="shared" si="1"/>
        <v>Tabebuia aurea</v>
      </c>
      <c r="F53" s="5" t="s">
        <v>236</v>
      </c>
      <c r="G53" s="5" t="s">
        <v>244</v>
      </c>
      <c r="H53" s="5" t="s">
        <v>245</v>
      </c>
      <c r="I53" s="5" t="s">
        <v>27</v>
      </c>
      <c r="J53" s="6" t="b">
        <v>0</v>
      </c>
      <c r="K53" s="6" t="b">
        <v>0</v>
      </c>
      <c r="L53" s="6" t="b">
        <v>0</v>
      </c>
      <c r="M53" s="5" t="s">
        <v>28</v>
      </c>
      <c r="N53" s="5" t="s">
        <v>41</v>
      </c>
      <c r="O53" s="5" t="s">
        <v>30</v>
      </c>
      <c r="P53" s="5" t="s">
        <v>80</v>
      </c>
      <c r="Q53" s="6">
        <v>6700</v>
      </c>
      <c r="R53" s="5" t="s">
        <v>56</v>
      </c>
      <c r="S53" s="5" t="s">
        <v>30</v>
      </c>
      <c r="T53" s="5" t="s">
        <v>33</v>
      </c>
      <c r="U53" s="6">
        <v>88</v>
      </c>
      <c r="V53" s="5" t="s">
        <v>30</v>
      </c>
      <c r="W53" s="5" t="s">
        <v>30</v>
      </c>
    </row>
    <row r="54" spans="1:26" x14ac:dyDescent="0.25">
      <c r="A54" s="5" t="s">
        <v>246</v>
      </c>
      <c r="B54" s="5" t="s">
        <v>22</v>
      </c>
      <c r="C54" s="5" t="s">
        <v>235</v>
      </c>
      <c r="D54" s="5" t="str">
        <f t="shared" si="0"/>
        <v>Ipê rosa - Handroanthus rosea</v>
      </c>
      <c r="E54" s="5" t="str">
        <f t="shared" si="1"/>
        <v>Handroanthus rosea</v>
      </c>
      <c r="F54" s="5" t="s">
        <v>247</v>
      </c>
      <c r="G54" s="5" t="s">
        <v>248</v>
      </c>
      <c r="H54" s="5" t="s">
        <v>249</v>
      </c>
      <c r="I54" s="5" t="s">
        <v>27</v>
      </c>
      <c r="J54" s="6" t="b">
        <v>1</v>
      </c>
      <c r="K54" s="6" t="b">
        <v>0</v>
      </c>
      <c r="L54" s="6" t="b">
        <v>0</v>
      </c>
      <c r="M54" s="5" t="s">
        <v>30</v>
      </c>
      <c r="N54" s="5" t="s">
        <v>30</v>
      </c>
      <c r="O54" s="5" t="s">
        <v>30</v>
      </c>
      <c r="P54" s="5" t="s">
        <v>30</v>
      </c>
      <c r="Q54" s="11"/>
      <c r="R54" s="5" t="s">
        <v>30</v>
      </c>
      <c r="S54" s="5" t="s">
        <v>30</v>
      </c>
      <c r="T54" s="5" t="s">
        <v>33</v>
      </c>
      <c r="U54" s="6">
        <v>13</v>
      </c>
      <c r="V54" s="5" t="s">
        <v>30</v>
      </c>
      <c r="W54" s="5" t="s">
        <v>30</v>
      </c>
      <c r="Z54" s="12"/>
    </row>
    <row r="55" spans="1:26" x14ac:dyDescent="0.25">
      <c r="A55" s="5" t="s">
        <v>250</v>
      </c>
      <c r="B55" s="5" t="s">
        <v>22</v>
      </c>
      <c r="C55" s="5" t="s">
        <v>235</v>
      </c>
      <c r="D55" s="5" t="str">
        <f t="shared" si="0"/>
        <v>Ipê roxo - Handroanthus heptaphylla</v>
      </c>
      <c r="E55" s="5" t="str">
        <f t="shared" si="1"/>
        <v>Handroanthus heptaphylla</v>
      </c>
      <c r="F55" s="5" t="s">
        <v>247</v>
      </c>
      <c r="G55" s="5" t="s">
        <v>251</v>
      </c>
      <c r="H55" s="5" t="s">
        <v>249</v>
      </c>
      <c r="I55" s="5" t="s">
        <v>27</v>
      </c>
      <c r="J55" s="6" t="b">
        <v>0</v>
      </c>
      <c r="K55" s="6" t="b">
        <v>0</v>
      </c>
      <c r="L55" s="6" t="b">
        <v>0</v>
      </c>
      <c r="M55" s="5" t="s">
        <v>30</v>
      </c>
      <c r="N55" s="5" t="s">
        <v>30</v>
      </c>
      <c r="O55" s="5" t="s">
        <v>30</v>
      </c>
      <c r="P55" s="5" t="s">
        <v>30</v>
      </c>
      <c r="Q55" s="11"/>
      <c r="R55" s="5" t="s">
        <v>30</v>
      </c>
      <c r="S55" s="5" t="s">
        <v>30</v>
      </c>
      <c r="T55" s="5" t="s">
        <v>33</v>
      </c>
      <c r="U55" s="6">
        <v>34</v>
      </c>
      <c r="V55" s="5" t="s">
        <v>30</v>
      </c>
      <c r="W55" s="5" t="s">
        <v>30</v>
      </c>
      <c r="Z55" s="12"/>
    </row>
    <row r="56" spans="1:26" x14ac:dyDescent="0.25">
      <c r="A56" s="5" t="s">
        <v>252</v>
      </c>
      <c r="B56" s="5" t="s">
        <v>22</v>
      </c>
      <c r="C56" s="5" t="s">
        <v>235</v>
      </c>
      <c r="D56" s="5" t="str">
        <f t="shared" si="0"/>
        <v>Ipê roxo v. fina - Tabebuia heptaphylla</v>
      </c>
      <c r="E56" s="5" t="str">
        <f t="shared" si="1"/>
        <v>Tabebuia heptaphylla</v>
      </c>
      <c r="F56" s="5" t="s">
        <v>236</v>
      </c>
      <c r="G56" s="5" t="s">
        <v>251</v>
      </c>
      <c r="H56" s="5" t="s">
        <v>253</v>
      </c>
      <c r="I56" s="5" t="s">
        <v>27</v>
      </c>
      <c r="J56" s="6" t="b">
        <v>0</v>
      </c>
      <c r="K56" s="6" t="b">
        <v>0</v>
      </c>
      <c r="L56" s="6" t="b">
        <v>0</v>
      </c>
      <c r="M56" s="5" t="s">
        <v>254</v>
      </c>
      <c r="N56" s="5" t="s">
        <v>41</v>
      </c>
      <c r="O56" s="5" t="s">
        <v>30</v>
      </c>
      <c r="P56" s="5" t="s">
        <v>42</v>
      </c>
      <c r="Q56" s="6">
        <v>35000</v>
      </c>
      <c r="R56" s="5" t="s">
        <v>62</v>
      </c>
      <c r="S56" s="5" t="s">
        <v>30</v>
      </c>
      <c r="T56" s="5" t="s">
        <v>33</v>
      </c>
      <c r="U56" s="6">
        <v>112</v>
      </c>
      <c r="V56" s="5" t="s">
        <v>30</v>
      </c>
      <c r="W56" s="5" t="s">
        <v>30</v>
      </c>
    </row>
    <row r="57" spans="1:26" x14ac:dyDescent="0.25">
      <c r="A57" s="5" t="s">
        <v>255</v>
      </c>
      <c r="B57" s="5" t="s">
        <v>71</v>
      </c>
      <c r="C57" s="5" t="s">
        <v>235</v>
      </c>
      <c r="D57" s="5" t="str">
        <f t="shared" si="0"/>
        <v>Ipê verde - Cybistax antisyphilitica</v>
      </c>
      <c r="E57" s="5" t="str">
        <f t="shared" si="1"/>
        <v>Cybistax antisyphilitica</v>
      </c>
      <c r="F57" s="5" t="s">
        <v>256</v>
      </c>
      <c r="G57" s="5" t="s">
        <v>257</v>
      </c>
      <c r="H57" s="5" t="s">
        <v>61</v>
      </c>
      <c r="I57" s="5" t="s">
        <v>27</v>
      </c>
      <c r="J57" s="6" t="b">
        <v>0</v>
      </c>
      <c r="K57" s="6" t="b">
        <v>0</v>
      </c>
      <c r="L57" s="6" t="b">
        <v>0</v>
      </c>
      <c r="M57" s="5" t="s">
        <v>40</v>
      </c>
      <c r="N57" s="5" t="s">
        <v>41</v>
      </c>
      <c r="O57" s="5" t="s">
        <v>30</v>
      </c>
      <c r="P57" s="5" t="s">
        <v>258</v>
      </c>
      <c r="Q57" s="13">
        <v>27700</v>
      </c>
      <c r="R57" s="5" t="s">
        <v>56</v>
      </c>
      <c r="S57" s="5" t="s">
        <v>30</v>
      </c>
      <c r="T57" s="5" t="s">
        <v>33</v>
      </c>
      <c r="U57" s="6">
        <v>103</v>
      </c>
      <c r="V57" s="5" t="s">
        <v>30</v>
      </c>
      <c r="W57" s="5" t="s">
        <v>30</v>
      </c>
    </row>
    <row r="58" spans="1:26" x14ac:dyDescent="0.25">
      <c r="A58" s="5" t="s">
        <v>259</v>
      </c>
      <c r="B58" s="5" t="s">
        <v>52</v>
      </c>
      <c r="C58" s="5" t="s">
        <v>23</v>
      </c>
      <c r="D58" s="5" t="str">
        <f t="shared" si="0"/>
        <v>Jacarandá da bahia - Dalbergia nigra</v>
      </c>
      <c r="E58" s="5" t="str">
        <f t="shared" si="1"/>
        <v>Dalbergia nigra</v>
      </c>
      <c r="F58" s="5" t="s">
        <v>260</v>
      </c>
      <c r="G58" s="5" t="s">
        <v>261</v>
      </c>
      <c r="H58" s="5" t="s">
        <v>55</v>
      </c>
      <c r="I58" s="5" t="s">
        <v>39</v>
      </c>
      <c r="J58" s="6" t="b">
        <v>0</v>
      </c>
      <c r="K58" s="6" t="b">
        <v>0</v>
      </c>
      <c r="L58" s="6" t="b">
        <v>0</v>
      </c>
      <c r="M58" s="5" t="s">
        <v>40</v>
      </c>
      <c r="N58" s="5" t="s">
        <v>29</v>
      </c>
      <c r="O58" s="5" t="s">
        <v>30</v>
      </c>
      <c r="P58" s="5" t="s">
        <v>31</v>
      </c>
      <c r="Q58" s="13">
        <v>10000</v>
      </c>
      <c r="R58" s="5" t="s">
        <v>128</v>
      </c>
      <c r="S58" s="5" t="s">
        <v>262</v>
      </c>
      <c r="T58" s="5" t="s">
        <v>33</v>
      </c>
      <c r="U58" s="6">
        <v>128</v>
      </c>
      <c r="V58" s="5" t="s">
        <v>30</v>
      </c>
      <c r="W58" s="5" t="s">
        <v>30</v>
      </c>
      <c r="Z58" s="12"/>
    </row>
    <row r="59" spans="1:26" x14ac:dyDescent="0.25">
      <c r="A59" s="5" t="s">
        <v>263</v>
      </c>
      <c r="B59" s="5" t="s">
        <v>52</v>
      </c>
      <c r="C59" s="5" t="s">
        <v>23</v>
      </c>
      <c r="D59" s="5" t="str">
        <f t="shared" si="0"/>
        <v>Jacarandá de minas - Jacaranda cuspidifolia</v>
      </c>
      <c r="E59" s="5" t="str">
        <f t="shared" si="1"/>
        <v>Jacaranda cuspidifolia</v>
      </c>
      <c r="F59" s="5" t="s">
        <v>264</v>
      </c>
      <c r="G59" s="5" t="s">
        <v>265</v>
      </c>
      <c r="H59" s="5" t="s">
        <v>61</v>
      </c>
      <c r="I59" s="5" t="s">
        <v>194</v>
      </c>
      <c r="J59" s="6" t="b">
        <v>0</v>
      </c>
      <c r="K59" s="6" t="b">
        <v>0</v>
      </c>
      <c r="L59" s="6" t="b">
        <v>0</v>
      </c>
      <c r="M59" s="5" t="s">
        <v>40</v>
      </c>
      <c r="N59" s="5" t="s">
        <v>41</v>
      </c>
      <c r="O59" s="5" t="s">
        <v>30</v>
      </c>
      <c r="P59" s="5" t="s">
        <v>31</v>
      </c>
      <c r="Q59" s="6">
        <v>33000</v>
      </c>
      <c r="R59" s="5" t="s">
        <v>56</v>
      </c>
      <c r="S59" s="5" t="s">
        <v>30</v>
      </c>
      <c r="T59" s="5" t="s">
        <v>33</v>
      </c>
      <c r="U59" s="6">
        <v>14</v>
      </c>
      <c r="V59" s="5" t="s">
        <v>30</v>
      </c>
      <c r="W59" s="5" t="s">
        <v>30</v>
      </c>
      <c r="Z59" s="12"/>
    </row>
    <row r="60" spans="1:26" x14ac:dyDescent="0.25">
      <c r="A60" s="5" t="s">
        <v>266</v>
      </c>
      <c r="B60" s="5"/>
      <c r="C60" s="5" t="s">
        <v>23</v>
      </c>
      <c r="D60" s="5" t="str">
        <f t="shared" si="0"/>
        <v>Jacarandá mimoso - Jacaranda mimosifolia</v>
      </c>
      <c r="E60" s="5" t="str">
        <f t="shared" si="1"/>
        <v>Jacaranda mimosifolia</v>
      </c>
      <c r="F60" s="5" t="s">
        <v>264</v>
      </c>
      <c r="G60" s="5" t="s">
        <v>267</v>
      </c>
      <c r="H60" s="5"/>
      <c r="I60" s="5"/>
      <c r="J60" s="6"/>
      <c r="K60" s="6"/>
      <c r="L60" s="6"/>
      <c r="M60" s="5" t="s">
        <v>28</v>
      </c>
      <c r="N60" s="5"/>
      <c r="O60" s="5"/>
      <c r="P60" s="5"/>
      <c r="Q60" s="13"/>
      <c r="R60" s="5"/>
      <c r="S60" s="5"/>
      <c r="T60" s="5"/>
      <c r="U60" s="6"/>
      <c r="V60" s="5"/>
      <c r="W60" s="5"/>
      <c r="Z60" s="12"/>
    </row>
    <row r="61" spans="1:26" x14ac:dyDescent="0.25">
      <c r="A61" s="5" t="s">
        <v>268</v>
      </c>
      <c r="B61" s="5" t="s">
        <v>22</v>
      </c>
      <c r="C61" s="5" t="s">
        <v>269</v>
      </c>
      <c r="D61" s="5" t="str">
        <f t="shared" si="0"/>
        <v>Jaracatiá - Jacaratia spinosa</v>
      </c>
      <c r="E61" s="5" t="str">
        <f t="shared" si="1"/>
        <v>Jacaratia spinosa</v>
      </c>
      <c r="F61" s="5" t="s">
        <v>270</v>
      </c>
      <c r="G61" s="5" t="s">
        <v>271</v>
      </c>
      <c r="H61" s="5" t="s">
        <v>46</v>
      </c>
      <c r="I61" s="5" t="s">
        <v>27</v>
      </c>
      <c r="J61" s="6" t="b">
        <v>0</v>
      </c>
      <c r="K61" s="6" t="b">
        <v>0</v>
      </c>
      <c r="L61" s="6" t="b">
        <v>0</v>
      </c>
      <c r="M61" s="5" t="s">
        <v>40</v>
      </c>
      <c r="N61" s="5" t="s">
        <v>68</v>
      </c>
      <c r="O61" s="5" t="s">
        <v>30</v>
      </c>
      <c r="P61" s="5" t="s">
        <v>272</v>
      </c>
      <c r="Q61" s="13">
        <v>28700</v>
      </c>
      <c r="R61" s="5" t="s">
        <v>164</v>
      </c>
      <c r="S61" s="5" t="s">
        <v>30</v>
      </c>
      <c r="T61" s="5" t="s">
        <v>33</v>
      </c>
      <c r="U61" s="6">
        <v>27</v>
      </c>
      <c r="V61" s="5" t="s">
        <v>30</v>
      </c>
      <c r="W61" s="5" t="s">
        <v>30</v>
      </c>
      <c r="X61" s="7" t="s">
        <v>426</v>
      </c>
    </row>
    <row r="62" spans="1:26" x14ac:dyDescent="0.25">
      <c r="A62" s="5" t="s">
        <v>273</v>
      </c>
      <c r="B62" s="5" t="s">
        <v>22</v>
      </c>
      <c r="C62" s="5" t="s">
        <v>23</v>
      </c>
      <c r="D62" s="5" t="str">
        <f t="shared" si="0"/>
        <v>Jatobá da mata - Hymenaea courbaril</v>
      </c>
      <c r="E62" s="5" t="str">
        <f t="shared" si="1"/>
        <v>Hymenaea courbaril</v>
      </c>
      <c r="F62" s="5" t="s">
        <v>274</v>
      </c>
      <c r="G62" s="5" t="s">
        <v>275</v>
      </c>
      <c r="H62" s="5" t="s">
        <v>249</v>
      </c>
      <c r="I62" s="5" t="s">
        <v>39</v>
      </c>
      <c r="J62" s="6" t="b">
        <v>0</v>
      </c>
      <c r="K62" s="6" t="b">
        <v>1</v>
      </c>
      <c r="L62" s="6" t="b">
        <v>0</v>
      </c>
      <c r="M62" s="5" t="s">
        <v>28</v>
      </c>
      <c r="N62" s="5" t="s">
        <v>68</v>
      </c>
      <c r="O62" s="5" t="s">
        <v>30</v>
      </c>
      <c r="P62" s="5" t="s">
        <v>276</v>
      </c>
      <c r="Q62" s="13">
        <v>250</v>
      </c>
      <c r="R62" s="5" t="s">
        <v>56</v>
      </c>
      <c r="S62" s="5" t="s">
        <v>30</v>
      </c>
      <c r="T62" s="5" t="s">
        <v>33</v>
      </c>
      <c r="U62" s="6">
        <v>15</v>
      </c>
      <c r="V62" s="5" t="s">
        <v>30</v>
      </c>
      <c r="W62" s="5" t="s">
        <v>30</v>
      </c>
      <c r="Z62" s="12"/>
    </row>
    <row r="63" spans="1:26" x14ac:dyDescent="0.25">
      <c r="A63" s="5" t="s">
        <v>277</v>
      </c>
      <c r="B63" s="5" t="s">
        <v>71</v>
      </c>
      <c r="C63" s="5" t="s">
        <v>23</v>
      </c>
      <c r="D63" s="5" t="str">
        <f t="shared" si="0"/>
        <v>Jatobá do cerrado - Hymenaea stigonocarpa</v>
      </c>
      <c r="E63" s="5" t="str">
        <f t="shared" si="1"/>
        <v>Hymenaea stigonocarpa</v>
      </c>
      <c r="F63" s="5" t="s">
        <v>274</v>
      </c>
      <c r="G63" s="5" t="s">
        <v>278</v>
      </c>
      <c r="H63" s="5" t="s">
        <v>279</v>
      </c>
      <c r="I63" s="5" t="s">
        <v>194</v>
      </c>
      <c r="J63" s="6" t="b">
        <v>0</v>
      </c>
      <c r="K63" s="6" t="b">
        <v>1</v>
      </c>
      <c r="L63" s="6" t="b">
        <v>0</v>
      </c>
      <c r="M63" s="5" t="s">
        <v>40</v>
      </c>
      <c r="N63" s="5" t="s">
        <v>68</v>
      </c>
      <c r="O63" s="5" t="s">
        <v>30</v>
      </c>
      <c r="P63" s="5" t="s">
        <v>31</v>
      </c>
      <c r="Q63" s="6">
        <v>320</v>
      </c>
      <c r="R63" s="5" t="s">
        <v>280</v>
      </c>
      <c r="S63" s="5" t="s">
        <v>30</v>
      </c>
      <c r="T63" s="5" t="s">
        <v>33</v>
      </c>
      <c r="U63" s="6">
        <v>104</v>
      </c>
      <c r="V63" s="5" t="s">
        <v>30</v>
      </c>
      <c r="W63" s="5" t="s">
        <v>30</v>
      </c>
      <c r="X63" s="7" t="s">
        <v>426</v>
      </c>
    </row>
    <row r="64" spans="1:26" x14ac:dyDescent="0.25">
      <c r="A64" s="5" t="s">
        <v>281</v>
      </c>
      <c r="B64" s="5" t="s">
        <v>52</v>
      </c>
      <c r="C64" s="5" t="s">
        <v>282</v>
      </c>
      <c r="D64" s="5" t="str">
        <f t="shared" si="0"/>
        <v>Jenipapo - Genipa americana</v>
      </c>
      <c r="E64" s="5" t="str">
        <f t="shared" si="1"/>
        <v>Genipa americana</v>
      </c>
      <c r="F64" s="5" t="s">
        <v>283</v>
      </c>
      <c r="G64" s="5" t="s">
        <v>284</v>
      </c>
      <c r="H64" s="5" t="s">
        <v>279</v>
      </c>
      <c r="I64" s="5" t="s">
        <v>285</v>
      </c>
      <c r="J64" s="6" t="b">
        <v>0</v>
      </c>
      <c r="K64" s="6" t="b">
        <v>1</v>
      </c>
      <c r="L64" s="6" t="b">
        <v>0</v>
      </c>
      <c r="M64" s="5" t="s">
        <v>40</v>
      </c>
      <c r="N64" s="5" t="s">
        <v>68</v>
      </c>
      <c r="O64" s="5" t="s">
        <v>30</v>
      </c>
      <c r="P64" s="5" t="s">
        <v>30</v>
      </c>
      <c r="Q64" s="10"/>
      <c r="R64" s="5" t="s">
        <v>30</v>
      </c>
      <c r="S64" s="5" t="s">
        <v>30</v>
      </c>
      <c r="T64" s="5" t="s">
        <v>33</v>
      </c>
      <c r="U64" s="6">
        <v>89</v>
      </c>
      <c r="V64" s="5" t="s">
        <v>30</v>
      </c>
      <c r="W64" s="5" t="s">
        <v>30</v>
      </c>
      <c r="Z64" s="12"/>
    </row>
    <row r="65" spans="1:26" x14ac:dyDescent="0.25">
      <c r="A65" s="5" t="s">
        <v>286</v>
      </c>
      <c r="B65" s="5" t="s">
        <v>52</v>
      </c>
      <c r="C65" s="5" t="s">
        <v>287</v>
      </c>
      <c r="D65" s="5" t="str">
        <f t="shared" si="0"/>
        <v>Jequitibá branco - Cariniana brasiliensis</v>
      </c>
      <c r="E65" s="5" t="str">
        <f t="shared" si="1"/>
        <v>Cariniana brasiliensis</v>
      </c>
      <c r="F65" s="5" t="s">
        <v>288</v>
      </c>
      <c r="G65" s="5" t="s">
        <v>110</v>
      </c>
      <c r="H65" s="5" t="s">
        <v>289</v>
      </c>
      <c r="I65" s="5" t="s">
        <v>39</v>
      </c>
      <c r="J65" s="6" t="b">
        <v>0</v>
      </c>
      <c r="K65" s="6" t="b">
        <v>0</v>
      </c>
      <c r="L65" s="6" t="b">
        <v>0</v>
      </c>
      <c r="M65" s="5" t="s">
        <v>99</v>
      </c>
      <c r="N65" s="5" t="s">
        <v>68</v>
      </c>
      <c r="O65" s="5" t="s">
        <v>30</v>
      </c>
      <c r="P65" s="5" t="s">
        <v>30</v>
      </c>
      <c r="Q65" s="11"/>
      <c r="R65" s="5" t="s">
        <v>30</v>
      </c>
      <c r="S65" s="5" t="s">
        <v>30</v>
      </c>
      <c r="T65" s="5" t="s">
        <v>33</v>
      </c>
      <c r="U65" s="6">
        <v>32</v>
      </c>
      <c r="V65" s="5" t="s">
        <v>30</v>
      </c>
      <c r="W65" s="5" t="s">
        <v>30</v>
      </c>
      <c r="Z65" s="12"/>
    </row>
    <row r="66" spans="1:26" x14ac:dyDescent="0.25">
      <c r="A66" s="5" t="s">
        <v>290</v>
      </c>
      <c r="B66" s="5" t="s">
        <v>52</v>
      </c>
      <c r="C66" s="5" t="s">
        <v>287</v>
      </c>
      <c r="D66" s="5" t="str">
        <f t="shared" si="0"/>
        <v>Jequitibá rosa - Cariniana brasiliensis</v>
      </c>
      <c r="E66" s="5" t="str">
        <f t="shared" si="1"/>
        <v>Cariniana brasiliensis</v>
      </c>
      <c r="F66" s="5" t="s">
        <v>288</v>
      </c>
      <c r="G66" s="5" t="s">
        <v>110</v>
      </c>
      <c r="H66" s="5" t="s">
        <v>289</v>
      </c>
      <c r="I66" s="5" t="s">
        <v>39</v>
      </c>
      <c r="J66" s="6" t="b">
        <v>0</v>
      </c>
      <c r="K66" s="6" t="b">
        <v>0</v>
      </c>
      <c r="L66" s="6" t="b">
        <v>0</v>
      </c>
      <c r="M66" s="5" t="s">
        <v>99</v>
      </c>
      <c r="N66" s="5" t="s">
        <v>68</v>
      </c>
      <c r="O66" s="5" t="s">
        <v>30</v>
      </c>
      <c r="P66" s="5" t="s">
        <v>30</v>
      </c>
      <c r="Q66" s="11"/>
      <c r="R66" s="5" t="s">
        <v>30</v>
      </c>
      <c r="S66" s="5" t="s">
        <v>30</v>
      </c>
      <c r="T66" s="5" t="s">
        <v>33</v>
      </c>
      <c r="U66" s="6">
        <v>32</v>
      </c>
      <c r="V66" s="5" t="s">
        <v>30</v>
      </c>
      <c r="W66" s="5" t="s">
        <v>30</v>
      </c>
    </row>
    <row r="67" spans="1:26" x14ac:dyDescent="0.25">
      <c r="A67" s="5" t="s">
        <v>291</v>
      </c>
      <c r="B67" s="5" t="s">
        <v>52</v>
      </c>
      <c r="C67" s="5" t="s">
        <v>223</v>
      </c>
      <c r="D67" s="5" t="str">
        <f t="shared" ref="D67:D104" si="2">A67&amp;" - "&amp;E67</f>
        <v>Jerivá - Syagrus romanzoffiana</v>
      </c>
      <c r="E67" s="5" t="str">
        <f t="shared" ref="E67:E104" si="3">F67&amp;" "&amp;G67</f>
        <v>Syagrus romanzoffiana</v>
      </c>
      <c r="F67" s="5" t="s">
        <v>224</v>
      </c>
      <c r="G67" s="5" t="s">
        <v>292</v>
      </c>
      <c r="H67" s="5" t="s">
        <v>289</v>
      </c>
      <c r="I67" s="5" t="s">
        <v>39</v>
      </c>
      <c r="J67" s="6" t="b">
        <v>0</v>
      </c>
      <c r="K67" s="6" t="b">
        <v>1</v>
      </c>
      <c r="L67" s="6" t="b">
        <v>0</v>
      </c>
      <c r="M67" s="5" t="s">
        <v>40</v>
      </c>
      <c r="N67" s="5" t="s">
        <v>68</v>
      </c>
      <c r="O67" s="5" t="s">
        <v>30</v>
      </c>
      <c r="P67" s="5" t="s">
        <v>30</v>
      </c>
      <c r="Q67" s="11"/>
      <c r="R67" s="5" t="s">
        <v>30</v>
      </c>
      <c r="S67" s="5" t="s">
        <v>30</v>
      </c>
      <c r="T67" s="5" t="s">
        <v>33</v>
      </c>
      <c r="U67" s="6">
        <v>90</v>
      </c>
      <c r="V67" s="5" t="s">
        <v>30</v>
      </c>
      <c r="W67" s="5" t="s">
        <v>30</v>
      </c>
    </row>
    <row r="68" spans="1:26" x14ac:dyDescent="0.25">
      <c r="A68" s="5" t="s">
        <v>293</v>
      </c>
      <c r="B68" s="5" t="s">
        <v>52</v>
      </c>
      <c r="C68" s="5" t="s">
        <v>294</v>
      </c>
      <c r="D68" s="5" t="str">
        <f t="shared" si="2"/>
        <v>Landim - Calophyllum brasiliensis</v>
      </c>
      <c r="E68" s="5" t="str">
        <f t="shared" si="3"/>
        <v>Calophyllum brasiliensis</v>
      </c>
      <c r="F68" s="5" t="s">
        <v>295</v>
      </c>
      <c r="G68" s="5" t="s">
        <v>110</v>
      </c>
      <c r="H68" s="5" t="s">
        <v>289</v>
      </c>
      <c r="I68" s="5" t="s">
        <v>39</v>
      </c>
      <c r="J68" s="6" t="b">
        <v>0</v>
      </c>
      <c r="K68" s="6" t="b">
        <v>0</v>
      </c>
      <c r="L68" s="6" t="b">
        <v>0</v>
      </c>
      <c r="M68" s="5" t="s">
        <v>28</v>
      </c>
      <c r="N68" s="5" t="s">
        <v>68</v>
      </c>
      <c r="O68" s="5" t="s">
        <v>30</v>
      </c>
      <c r="P68" s="5" t="s">
        <v>220</v>
      </c>
      <c r="Q68" s="13">
        <v>160</v>
      </c>
      <c r="R68" s="5" t="s">
        <v>62</v>
      </c>
      <c r="S68" s="5" t="s">
        <v>30</v>
      </c>
      <c r="T68" s="5" t="s">
        <v>33</v>
      </c>
      <c r="U68" s="6">
        <v>91</v>
      </c>
      <c r="V68" s="5" t="s">
        <v>30</v>
      </c>
      <c r="W68" s="5" t="s">
        <v>30</v>
      </c>
    </row>
    <row r="69" spans="1:26" x14ac:dyDescent="0.25">
      <c r="A69" s="5" t="s">
        <v>296</v>
      </c>
      <c r="B69" s="5" t="s">
        <v>22</v>
      </c>
      <c r="C69" s="5" t="s">
        <v>297</v>
      </c>
      <c r="D69" s="5" t="str">
        <f t="shared" si="2"/>
        <v>Lobeira - Solanum lycocarpum</v>
      </c>
      <c r="E69" s="5" t="str">
        <f t="shared" si="3"/>
        <v>Solanum lycocarpum</v>
      </c>
      <c r="F69" s="5" t="s">
        <v>298</v>
      </c>
      <c r="G69" s="5" t="s">
        <v>299</v>
      </c>
      <c r="H69" s="5" t="s">
        <v>279</v>
      </c>
      <c r="I69" s="5" t="s">
        <v>47</v>
      </c>
      <c r="J69" s="6" t="b">
        <v>0</v>
      </c>
      <c r="K69" s="6" t="b">
        <v>0</v>
      </c>
      <c r="L69" s="6" t="b">
        <v>0</v>
      </c>
      <c r="M69" s="5" t="s">
        <v>40</v>
      </c>
      <c r="N69" s="5" t="s">
        <v>68</v>
      </c>
      <c r="O69" s="5" t="s">
        <v>30</v>
      </c>
      <c r="P69" s="5" t="s">
        <v>30</v>
      </c>
      <c r="Q69" s="11"/>
      <c r="R69" s="5" t="s">
        <v>30</v>
      </c>
      <c r="S69" s="5" t="s">
        <v>30</v>
      </c>
      <c r="T69" s="5" t="s">
        <v>33</v>
      </c>
      <c r="U69" s="6">
        <v>37</v>
      </c>
      <c r="V69" s="5" t="s">
        <v>30</v>
      </c>
      <c r="W69" s="5" t="s">
        <v>30</v>
      </c>
    </row>
    <row r="70" spans="1:26" x14ac:dyDescent="0.25">
      <c r="A70" s="5" t="s">
        <v>300</v>
      </c>
      <c r="B70" s="5" t="s">
        <v>71</v>
      </c>
      <c r="C70" s="5" t="s">
        <v>301</v>
      </c>
      <c r="D70" s="5" t="str">
        <f t="shared" si="2"/>
        <v>Mangaba - Hancornia speciosa</v>
      </c>
      <c r="E70" s="5" t="str">
        <f t="shared" si="3"/>
        <v>Hancornia speciosa</v>
      </c>
      <c r="F70" s="5" t="s">
        <v>302</v>
      </c>
      <c r="G70" s="5" t="s">
        <v>102</v>
      </c>
      <c r="H70" s="5" t="s">
        <v>303</v>
      </c>
      <c r="I70" s="5" t="s">
        <v>229</v>
      </c>
      <c r="J70" s="6" t="b">
        <v>0</v>
      </c>
      <c r="K70" s="6" t="b">
        <v>1</v>
      </c>
      <c r="L70" s="6" t="b">
        <v>0</v>
      </c>
      <c r="M70" s="5" t="s">
        <v>40</v>
      </c>
      <c r="N70" s="5" t="s">
        <v>85</v>
      </c>
      <c r="O70" s="5" t="s">
        <v>30</v>
      </c>
      <c r="P70" s="5" t="s">
        <v>304</v>
      </c>
      <c r="Q70" s="6">
        <v>9500</v>
      </c>
      <c r="R70" s="5" t="s">
        <v>164</v>
      </c>
      <c r="S70" s="5" t="s">
        <v>30</v>
      </c>
      <c r="T70" s="5" t="s">
        <v>33</v>
      </c>
      <c r="U70" s="6">
        <v>105</v>
      </c>
      <c r="V70" s="5" t="s">
        <v>30</v>
      </c>
      <c r="W70" s="5" t="s">
        <v>30</v>
      </c>
      <c r="Z70" s="12"/>
    </row>
    <row r="71" spans="1:26" x14ac:dyDescent="0.25">
      <c r="A71" s="5" t="s">
        <v>305</v>
      </c>
      <c r="B71" s="5" t="s">
        <v>22</v>
      </c>
      <c r="C71" s="5" t="s">
        <v>282</v>
      </c>
      <c r="D71" s="5" t="str">
        <f t="shared" si="2"/>
        <v>Marmelada de cachorro - Alibertia sessilis</v>
      </c>
      <c r="E71" s="5" t="str">
        <f t="shared" si="3"/>
        <v>Alibertia sessilis</v>
      </c>
      <c r="F71" s="5" t="s">
        <v>306</v>
      </c>
      <c r="G71" s="5" t="s">
        <v>307</v>
      </c>
      <c r="H71" s="5" t="s">
        <v>289</v>
      </c>
      <c r="I71" s="5" t="s">
        <v>67</v>
      </c>
      <c r="J71" s="6" t="b">
        <v>0</v>
      </c>
      <c r="K71" s="6" t="b">
        <v>1</v>
      </c>
      <c r="L71" s="6" t="b">
        <v>0</v>
      </c>
      <c r="M71" s="5" t="s">
        <v>28</v>
      </c>
      <c r="N71" s="5" t="s">
        <v>68</v>
      </c>
      <c r="O71" s="5" t="s">
        <v>30</v>
      </c>
      <c r="P71" s="5" t="s">
        <v>30</v>
      </c>
      <c r="Q71" s="10"/>
      <c r="R71" s="5" t="s">
        <v>30</v>
      </c>
      <c r="S71" s="5" t="s">
        <v>30</v>
      </c>
      <c r="T71" s="5" t="s">
        <v>33</v>
      </c>
      <c r="U71" s="6">
        <v>31</v>
      </c>
      <c r="V71" s="5" t="s">
        <v>30</v>
      </c>
      <c r="W71" s="5" t="s">
        <v>30</v>
      </c>
      <c r="X71" s="7" t="s">
        <v>426</v>
      </c>
    </row>
    <row r="72" spans="1:26" x14ac:dyDescent="0.25">
      <c r="A72" s="5" t="s">
        <v>308</v>
      </c>
      <c r="B72" s="5" t="s">
        <v>22</v>
      </c>
      <c r="C72" s="5" t="s">
        <v>282</v>
      </c>
      <c r="D72" s="5" t="str">
        <f t="shared" si="2"/>
        <v>Marmelada de cavalo - Alibertia edulis</v>
      </c>
      <c r="E72" s="5" t="str">
        <f t="shared" si="3"/>
        <v>Alibertia edulis</v>
      </c>
      <c r="F72" s="5" t="s">
        <v>306</v>
      </c>
      <c r="G72" s="5" t="s">
        <v>231</v>
      </c>
      <c r="H72" s="5" t="s">
        <v>289</v>
      </c>
      <c r="I72" s="5" t="s">
        <v>67</v>
      </c>
      <c r="J72" s="6" t="b">
        <v>0</v>
      </c>
      <c r="K72" s="6" t="b">
        <v>1</v>
      </c>
      <c r="L72" s="6" t="b">
        <v>0</v>
      </c>
      <c r="M72" s="5" t="s">
        <v>28</v>
      </c>
      <c r="N72" s="5" t="s">
        <v>68</v>
      </c>
      <c r="O72" s="5" t="s">
        <v>30</v>
      </c>
      <c r="P72" s="5" t="s">
        <v>30</v>
      </c>
      <c r="Q72" s="10"/>
      <c r="R72" s="5" t="s">
        <v>30</v>
      </c>
      <c r="S72" s="5" t="s">
        <v>309</v>
      </c>
      <c r="T72" s="5" t="s">
        <v>33</v>
      </c>
      <c r="U72" s="6">
        <v>33</v>
      </c>
      <c r="V72" s="5" t="s">
        <v>30</v>
      </c>
      <c r="W72" s="5" t="s">
        <v>30</v>
      </c>
      <c r="X72" s="7" t="s">
        <v>426</v>
      </c>
    </row>
    <row r="73" spans="1:26" x14ac:dyDescent="0.25">
      <c r="A73" s="5" t="s">
        <v>310</v>
      </c>
      <c r="B73" s="5" t="s">
        <v>52</v>
      </c>
      <c r="C73" s="5" t="s">
        <v>311</v>
      </c>
      <c r="D73" s="5" t="str">
        <f t="shared" si="2"/>
        <v>Mirindiba - Lafoensia glyptocarpa</v>
      </c>
      <c r="E73" s="5" t="str">
        <f t="shared" si="3"/>
        <v>Lafoensia glyptocarpa</v>
      </c>
      <c r="F73" s="5" t="s">
        <v>312</v>
      </c>
      <c r="G73" s="5" t="s">
        <v>313</v>
      </c>
      <c r="H73" s="5" t="s">
        <v>238</v>
      </c>
      <c r="I73" s="5" t="s">
        <v>39</v>
      </c>
      <c r="J73" s="6" t="b">
        <v>0</v>
      </c>
      <c r="K73" s="6" t="b">
        <v>0</v>
      </c>
      <c r="L73" s="6" t="b">
        <v>0</v>
      </c>
      <c r="M73" s="5" t="s">
        <v>28</v>
      </c>
      <c r="N73" s="5" t="s">
        <v>68</v>
      </c>
      <c r="O73" s="5" t="s">
        <v>30</v>
      </c>
      <c r="P73" s="5" t="s">
        <v>30</v>
      </c>
      <c r="Q73" s="10"/>
      <c r="R73" s="5" t="s">
        <v>30</v>
      </c>
      <c r="S73" s="5" t="s">
        <v>30</v>
      </c>
      <c r="T73" s="5" t="s">
        <v>33</v>
      </c>
      <c r="U73" s="6">
        <v>92</v>
      </c>
      <c r="V73" s="5" t="s">
        <v>30</v>
      </c>
      <c r="W73" s="5" t="s">
        <v>30</v>
      </c>
      <c r="Z73" s="12"/>
    </row>
    <row r="74" spans="1:26" x14ac:dyDescent="0.25">
      <c r="A74" s="5" t="s">
        <v>314</v>
      </c>
      <c r="B74" s="5" t="s">
        <v>22</v>
      </c>
      <c r="C74" s="5" t="s">
        <v>77</v>
      </c>
      <c r="D74" s="5" t="str">
        <f t="shared" si="2"/>
        <v>Mogno brasileiro - Swietenia macrophylla</v>
      </c>
      <c r="E74" s="5" t="str">
        <f t="shared" si="3"/>
        <v>Swietenia macrophylla</v>
      </c>
      <c r="F74" s="5" t="s">
        <v>315</v>
      </c>
      <c r="G74" s="5" t="s">
        <v>316</v>
      </c>
      <c r="H74" s="5" t="s">
        <v>289</v>
      </c>
      <c r="I74" s="5" t="s">
        <v>317</v>
      </c>
      <c r="J74" s="6" t="b">
        <v>0</v>
      </c>
      <c r="K74" s="6" t="b">
        <v>0</v>
      </c>
      <c r="L74" s="6" t="b">
        <v>0</v>
      </c>
      <c r="M74" s="5" t="s">
        <v>99</v>
      </c>
      <c r="N74" s="5" t="s">
        <v>29</v>
      </c>
      <c r="O74" s="5" t="s">
        <v>30</v>
      </c>
      <c r="P74" s="5" t="s">
        <v>30</v>
      </c>
      <c r="Q74" s="11"/>
      <c r="R74" s="5" t="s">
        <v>30</v>
      </c>
      <c r="S74" s="5" t="s">
        <v>262</v>
      </c>
      <c r="T74" s="5" t="s">
        <v>33</v>
      </c>
      <c r="U74" s="6">
        <v>72</v>
      </c>
      <c r="V74" s="5" t="s">
        <v>30</v>
      </c>
      <c r="W74" s="5" t="s">
        <v>30</v>
      </c>
    </row>
    <row r="75" spans="1:26" x14ac:dyDescent="0.25">
      <c r="A75" s="5" t="s">
        <v>318</v>
      </c>
      <c r="B75" s="5" t="s">
        <v>22</v>
      </c>
      <c r="C75" s="5" t="s">
        <v>23</v>
      </c>
      <c r="D75" s="5" t="str">
        <f t="shared" si="2"/>
        <v>Monjoleiro - Acacia polyphylla</v>
      </c>
      <c r="E75" s="5" t="str">
        <f t="shared" si="3"/>
        <v>Acacia polyphylla</v>
      </c>
      <c r="F75" s="5" t="s">
        <v>319</v>
      </c>
      <c r="G75" s="5" t="s">
        <v>320</v>
      </c>
      <c r="H75" s="5" t="s">
        <v>289</v>
      </c>
      <c r="I75" s="5" t="s">
        <v>317</v>
      </c>
      <c r="J75" s="6" t="b">
        <v>0</v>
      </c>
      <c r="K75" s="6" t="b">
        <v>0</v>
      </c>
      <c r="L75" s="6" t="b">
        <v>0</v>
      </c>
      <c r="M75" s="5" t="s">
        <v>30</v>
      </c>
      <c r="N75" s="5" t="s">
        <v>30</v>
      </c>
      <c r="O75" s="5" t="s">
        <v>30</v>
      </c>
      <c r="P75" s="5" t="s">
        <v>30</v>
      </c>
      <c r="Q75" s="10"/>
      <c r="R75" s="5" t="s">
        <v>30</v>
      </c>
      <c r="S75" s="5" t="s">
        <v>30</v>
      </c>
      <c r="T75" s="5" t="s">
        <v>33</v>
      </c>
      <c r="U75" s="6">
        <v>16</v>
      </c>
      <c r="V75" s="5" t="s">
        <v>30</v>
      </c>
      <c r="W75" s="5" t="s">
        <v>30</v>
      </c>
    </row>
    <row r="76" spans="1:26" x14ac:dyDescent="0.25">
      <c r="A76" s="5" t="s">
        <v>429</v>
      </c>
      <c r="B76" s="5" t="s">
        <v>22</v>
      </c>
      <c r="C76" s="5" t="s">
        <v>23</v>
      </c>
      <c r="D76" s="5" t="str">
        <f t="shared" ref="D76" si="4">A76&amp;" - "&amp;E76</f>
        <v>Mulungú litoral - Erythrina speciosa</v>
      </c>
      <c r="E76" s="5" t="str">
        <f t="shared" ref="E76" si="5">F76&amp;" "&amp;G76</f>
        <v>Erythrina speciosa</v>
      </c>
      <c r="F76" s="5" t="s">
        <v>321</v>
      </c>
      <c r="G76" s="5" t="s">
        <v>102</v>
      </c>
      <c r="H76" s="5" t="s">
        <v>55</v>
      </c>
      <c r="I76" s="5" t="s">
        <v>194</v>
      </c>
      <c r="J76" s="6"/>
      <c r="K76" s="6"/>
      <c r="L76" s="6"/>
      <c r="M76" s="5"/>
      <c r="N76" s="5"/>
      <c r="O76" s="5"/>
      <c r="P76" s="5"/>
      <c r="Q76" s="10"/>
      <c r="R76" s="5"/>
      <c r="S76" s="5"/>
      <c r="T76" s="5"/>
      <c r="U76" s="6"/>
      <c r="V76" s="5"/>
      <c r="W76" s="5"/>
    </row>
    <row r="77" spans="1:26" x14ac:dyDescent="0.25">
      <c r="A77" s="5" t="s">
        <v>427</v>
      </c>
      <c r="B77" s="5" t="s">
        <v>22</v>
      </c>
      <c r="C77" s="5" t="s">
        <v>23</v>
      </c>
      <c r="D77" s="5" t="str">
        <f t="shared" si="2"/>
        <v>Mulungú velutina - Erythrina velutina</v>
      </c>
      <c r="E77" s="5" t="str">
        <f t="shared" si="3"/>
        <v>Erythrina velutina</v>
      </c>
      <c r="F77" s="5" t="s">
        <v>321</v>
      </c>
      <c r="G77" s="5" t="s">
        <v>428</v>
      </c>
      <c r="H77" s="5" t="s">
        <v>55</v>
      </c>
      <c r="I77" s="5" t="s">
        <v>194</v>
      </c>
      <c r="J77" s="6" t="b">
        <v>0</v>
      </c>
      <c r="K77" s="6" t="b">
        <v>0</v>
      </c>
      <c r="L77" s="6" t="b">
        <v>0</v>
      </c>
      <c r="M77" s="5" t="s">
        <v>40</v>
      </c>
      <c r="N77" s="5" t="s">
        <v>29</v>
      </c>
      <c r="O77" s="5" t="s">
        <v>30</v>
      </c>
      <c r="P77" s="5" t="s">
        <v>80</v>
      </c>
      <c r="Q77" s="6">
        <v>5700</v>
      </c>
      <c r="R77" s="5" t="s">
        <v>322</v>
      </c>
      <c r="S77" s="5" t="s">
        <v>323</v>
      </c>
      <c r="T77" s="5" t="s">
        <v>33</v>
      </c>
      <c r="U77" s="6">
        <v>17</v>
      </c>
      <c r="V77" s="5" t="s">
        <v>30</v>
      </c>
      <c r="W77" s="5" t="s">
        <v>30</v>
      </c>
    </row>
    <row r="78" spans="1:26" x14ac:dyDescent="0.25">
      <c r="A78" s="5" t="s">
        <v>324</v>
      </c>
      <c r="B78" s="5" t="s">
        <v>22</v>
      </c>
      <c r="C78" s="5" t="s">
        <v>35</v>
      </c>
      <c r="D78" s="5" t="str">
        <f t="shared" si="2"/>
        <v>Mutamba - Guazuma ulmifolia</v>
      </c>
      <c r="E78" s="5" t="str">
        <f t="shared" si="3"/>
        <v>Guazuma ulmifolia</v>
      </c>
      <c r="F78" s="5" t="s">
        <v>325</v>
      </c>
      <c r="G78" s="5" t="s">
        <v>326</v>
      </c>
      <c r="H78" s="5" t="s">
        <v>327</v>
      </c>
      <c r="I78" s="5" t="s">
        <v>39</v>
      </c>
      <c r="J78" s="6" t="b">
        <v>0</v>
      </c>
      <c r="K78" s="6" t="b">
        <v>0</v>
      </c>
      <c r="L78" s="6" t="b">
        <v>0</v>
      </c>
      <c r="M78" s="5" t="s">
        <v>40</v>
      </c>
      <c r="N78" s="5" t="s">
        <v>85</v>
      </c>
      <c r="O78" s="5" t="s">
        <v>30</v>
      </c>
      <c r="P78" s="5" t="s">
        <v>328</v>
      </c>
      <c r="Q78" s="6">
        <v>164000</v>
      </c>
      <c r="R78" s="5" t="s">
        <v>329</v>
      </c>
      <c r="S78" s="5" t="s">
        <v>30</v>
      </c>
      <c r="T78" s="5" t="s">
        <v>33</v>
      </c>
      <c r="U78" s="6">
        <v>18</v>
      </c>
      <c r="V78" s="5" t="s">
        <v>30</v>
      </c>
      <c r="W78" s="5" t="s">
        <v>30</v>
      </c>
      <c r="Z78" s="12"/>
    </row>
    <row r="79" spans="1:26" x14ac:dyDescent="0.25">
      <c r="A79" s="5" t="s">
        <v>330</v>
      </c>
      <c r="B79" s="5" t="s">
        <v>22</v>
      </c>
      <c r="C79" s="5" t="s">
        <v>331</v>
      </c>
      <c r="D79" s="5" t="str">
        <f t="shared" si="2"/>
        <v>Oiti - Licania tomentosa</v>
      </c>
      <c r="E79" s="5" t="str">
        <f t="shared" si="3"/>
        <v>Licania tomentosa</v>
      </c>
      <c r="F79" s="5" t="s">
        <v>332</v>
      </c>
      <c r="G79" s="5" t="s">
        <v>333</v>
      </c>
      <c r="H79" s="5" t="s">
        <v>334</v>
      </c>
      <c r="I79" s="5" t="s">
        <v>39</v>
      </c>
      <c r="J79" s="6" t="b">
        <v>0</v>
      </c>
      <c r="K79" s="6" t="b">
        <v>0</v>
      </c>
      <c r="L79" s="6" t="b">
        <v>0</v>
      </c>
      <c r="M79" s="5" t="s">
        <v>40</v>
      </c>
      <c r="N79" s="5" t="s">
        <v>68</v>
      </c>
      <c r="O79" s="5" t="s">
        <v>30</v>
      </c>
      <c r="P79" s="5" t="s">
        <v>272</v>
      </c>
      <c r="Q79" s="6">
        <v>85</v>
      </c>
      <c r="R79" s="5" t="s">
        <v>164</v>
      </c>
      <c r="S79" s="5" t="s">
        <v>30</v>
      </c>
      <c r="T79" s="5" t="s">
        <v>33</v>
      </c>
      <c r="U79" s="6">
        <v>19</v>
      </c>
      <c r="V79" s="5" t="s">
        <v>30</v>
      </c>
      <c r="W79" s="5" t="s">
        <v>30</v>
      </c>
      <c r="Z79" s="12"/>
    </row>
    <row r="80" spans="1:26" x14ac:dyDescent="0.25">
      <c r="A80" s="5" t="s">
        <v>335</v>
      </c>
      <c r="B80" s="5" t="s">
        <v>52</v>
      </c>
      <c r="C80" s="5" t="s">
        <v>311</v>
      </c>
      <c r="D80" s="5" t="str">
        <f t="shared" si="2"/>
        <v>Pacarí - Lafoensia pacari</v>
      </c>
      <c r="E80" s="5" t="str">
        <f t="shared" si="3"/>
        <v>Lafoensia pacari</v>
      </c>
      <c r="F80" s="5" t="s">
        <v>312</v>
      </c>
      <c r="G80" s="5" t="s">
        <v>336</v>
      </c>
      <c r="H80" s="5" t="s">
        <v>334</v>
      </c>
      <c r="I80" s="5" t="s">
        <v>30</v>
      </c>
      <c r="J80" s="6" t="b">
        <v>0</v>
      </c>
      <c r="K80" s="6" t="b">
        <v>0</v>
      </c>
      <c r="L80" s="6" t="b">
        <v>0</v>
      </c>
      <c r="M80" s="5" t="s">
        <v>30</v>
      </c>
      <c r="N80" s="5" t="s">
        <v>30</v>
      </c>
      <c r="O80" s="5" t="s">
        <v>30</v>
      </c>
      <c r="P80" s="5" t="s">
        <v>30</v>
      </c>
      <c r="Q80" s="10"/>
      <c r="R80" s="5" t="s">
        <v>30</v>
      </c>
      <c r="S80" s="5" t="s">
        <v>30</v>
      </c>
      <c r="T80" s="5" t="s">
        <v>33</v>
      </c>
      <c r="U80" s="6">
        <v>93</v>
      </c>
      <c r="V80" s="5" t="s">
        <v>30</v>
      </c>
      <c r="W80" s="5" t="s">
        <v>30</v>
      </c>
      <c r="Z80" s="12"/>
    </row>
    <row r="81" spans="1:26" x14ac:dyDescent="0.25">
      <c r="A81" s="5" t="s">
        <v>337</v>
      </c>
      <c r="B81" s="5" t="s">
        <v>22</v>
      </c>
      <c r="C81" s="5" t="s">
        <v>23</v>
      </c>
      <c r="D81" s="5" t="str">
        <f t="shared" si="2"/>
        <v>Pata de vaca - Bauhinia forficata</v>
      </c>
      <c r="E81" s="5" t="str">
        <f t="shared" si="3"/>
        <v>Bauhinia forficata</v>
      </c>
      <c r="F81" s="5" t="s">
        <v>338</v>
      </c>
      <c r="G81" s="5" t="s">
        <v>339</v>
      </c>
      <c r="H81" s="5" t="s">
        <v>340</v>
      </c>
      <c r="I81" s="5" t="s">
        <v>27</v>
      </c>
      <c r="J81" s="6" t="b">
        <v>0</v>
      </c>
      <c r="K81" s="6" t="b">
        <v>0</v>
      </c>
      <c r="L81" s="6" t="b">
        <v>0</v>
      </c>
      <c r="M81" s="5" t="s">
        <v>40</v>
      </c>
      <c r="N81" s="5" t="s">
        <v>29</v>
      </c>
      <c r="O81" s="5" t="s">
        <v>30</v>
      </c>
      <c r="P81" s="5" t="s">
        <v>209</v>
      </c>
      <c r="Q81" s="6">
        <v>15100</v>
      </c>
      <c r="R81" s="5" t="s">
        <v>128</v>
      </c>
      <c r="S81" s="5" t="s">
        <v>30</v>
      </c>
      <c r="T81" s="5" t="s">
        <v>33</v>
      </c>
      <c r="U81" s="6">
        <v>20</v>
      </c>
      <c r="V81" s="5" t="s">
        <v>30</v>
      </c>
      <c r="W81" s="5" t="s">
        <v>30</v>
      </c>
      <c r="Z81" s="12"/>
    </row>
    <row r="82" spans="1:26" x14ac:dyDescent="0.25">
      <c r="A82" s="5" t="s">
        <v>341</v>
      </c>
      <c r="B82" s="5" t="s">
        <v>71</v>
      </c>
      <c r="C82" s="5" t="s">
        <v>23</v>
      </c>
      <c r="D82" s="5" t="str">
        <f t="shared" si="2"/>
        <v>Pau brasil - Caesalpinia echinata</v>
      </c>
      <c r="E82" s="5" t="str">
        <f t="shared" si="3"/>
        <v>Caesalpinia echinata</v>
      </c>
      <c r="F82" s="5" t="s">
        <v>342</v>
      </c>
      <c r="G82" s="5" t="s">
        <v>343</v>
      </c>
      <c r="H82" s="5" t="s">
        <v>334</v>
      </c>
      <c r="I82" s="5" t="s">
        <v>27</v>
      </c>
      <c r="J82" s="6" t="b">
        <v>0</v>
      </c>
      <c r="K82" s="6" t="b">
        <v>0</v>
      </c>
      <c r="L82" s="6" t="b">
        <v>0</v>
      </c>
      <c r="M82" s="5" t="s">
        <v>28</v>
      </c>
      <c r="N82" s="5" t="s">
        <v>29</v>
      </c>
      <c r="O82" s="5" t="s">
        <v>30</v>
      </c>
      <c r="P82" s="5" t="s">
        <v>304</v>
      </c>
      <c r="Q82" s="6">
        <v>3600</v>
      </c>
      <c r="R82" s="5" t="s">
        <v>128</v>
      </c>
      <c r="S82" s="5" t="s">
        <v>30</v>
      </c>
      <c r="T82" s="5" t="s">
        <v>33</v>
      </c>
      <c r="U82" s="6">
        <v>119</v>
      </c>
      <c r="V82" s="5" t="s">
        <v>30</v>
      </c>
      <c r="W82" s="5" t="s">
        <v>30</v>
      </c>
    </row>
    <row r="83" spans="1:26" x14ac:dyDescent="0.25">
      <c r="A83" s="5" t="s">
        <v>344</v>
      </c>
      <c r="B83" s="5" t="s">
        <v>22</v>
      </c>
      <c r="C83" s="5" t="s">
        <v>23</v>
      </c>
      <c r="D83" s="5" t="str">
        <f t="shared" si="2"/>
        <v>Pau ferro - Caesalpinia ferrea</v>
      </c>
      <c r="E83" s="5" t="str">
        <f t="shared" si="3"/>
        <v>Caesalpinia ferrea</v>
      </c>
      <c r="F83" s="5" t="s">
        <v>342</v>
      </c>
      <c r="G83" s="5" t="s">
        <v>345</v>
      </c>
      <c r="H83" s="5" t="s">
        <v>46</v>
      </c>
      <c r="I83" s="5" t="s">
        <v>27</v>
      </c>
      <c r="J83" s="6" t="b">
        <v>0</v>
      </c>
      <c r="K83" s="6" t="b">
        <v>0</v>
      </c>
      <c r="L83" s="6" t="b">
        <v>0</v>
      </c>
      <c r="M83" s="5" t="s">
        <v>40</v>
      </c>
      <c r="N83" s="5" t="s">
        <v>29</v>
      </c>
      <c r="O83" s="5" t="s">
        <v>30</v>
      </c>
      <c r="P83" s="5" t="s">
        <v>195</v>
      </c>
      <c r="Q83" s="6">
        <v>8700</v>
      </c>
      <c r="R83" s="5" t="s">
        <v>32</v>
      </c>
      <c r="S83" s="5" t="s">
        <v>30</v>
      </c>
      <c r="T83" s="5" t="s">
        <v>33</v>
      </c>
      <c r="U83" s="6">
        <v>120</v>
      </c>
      <c r="V83" s="5" t="s">
        <v>346</v>
      </c>
      <c r="W83" s="5" t="s">
        <v>30</v>
      </c>
      <c r="Z83" s="12"/>
    </row>
    <row r="84" spans="1:26" x14ac:dyDescent="0.25">
      <c r="A84" s="5" t="s">
        <v>347</v>
      </c>
      <c r="B84" s="5" t="s">
        <v>22</v>
      </c>
      <c r="C84" s="5" t="s">
        <v>348</v>
      </c>
      <c r="D84" s="5" t="str">
        <f t="shared" si="2"/>
        <v>Pau formiga - Triplaris americana</v>
      </c>
      <c r="E84" s="5" t="str">
        <f t="shared" si="3"/>
        <v>Triplaris americana</v>
      </c>
      <c r="F84" s="5" t="s">
        <v>349</v>
      </c>
      <c r="G84" s="5" t="s">
        <v>284</v>
      </c>
      <c r="H84" s="5" t="s">
        <v>334</v>
      </c>
      <c r="I84" s="5" t="s">
        <v>27</v>
      </c>
      <c r="J84" s="6" t="b">
        <v>0</v>
      </c>
      <c r="K84" s="6" t="b">
        <v>0</v>
      </c>
      <c r="L84" s="6" t="b">
        <v>0</v>
      </c>
      <c r="M84" s="5" t="s">
        <v>40</v>
      </c>
      <c r="N84" s="5" t="s">
        <v>48</v>
      </c>
      <c r="O84" s="5" t="s">
        <v>30</v>
      </c>
      <c r="P84" s="5" t="s">
        <v>30</v>
      </c>
      <c r="Q84" s="10"/>
      <c r="R84" s="5" t="s">
        <v>30</v>
      </c>
      <c r="S84" s="5" t="s">
        <v>30</v>
      </c>
      <c r="T84" s="5" t="s">
        <v>33</v>
      </c>
      <c r="U84" s="6">
        <v>21</v>
      </c>
      <c r="V84" s="5" t="s">
        <v>30</v>
      </c>
      <c r="W84" s="5" t="s">
        <v>30</v>
      </c>
      <c r="Z84" s="12"/>
    </row>
    <row r="85" spans="1:26" x14ac:dyDescent="0.25">
      <c r="A85" s="5" t="s">
        <v>350</v>
      </c>
      <c r="B85" s="5" t="s">
        <v>22</v>
      </c>
      <c r="C85" s="5" t="s">
        <v>23</v>
      </c>
      <c r="D85" s="5" t="str">
        <f t="shared" si="2"/>
        <v>Pau jacaré - Acacia gonoacantha</v>
      </c>
      <c r="E85" s="5" t="str">
        <f t="shared" si="3"/>
        <v>Acacia gonoacantha</v>
      </c>
      <c r="F85" s="5" t="s">
        <v>319</v>
      </c>
      <c r="G85" s="5" t="s">
        <v>351</v>
      </c>
      <c r="H85" s="5" t="s">
        <v>334</v>
      </c>
      <c r="I85" s="5" t="s">
        <v>27</v>
      </c>
      <c r="J85" s="6" t="b">
        <v>0</v>
      </c>
      <c r="K85" s="6" t="b">
        <v>0</v>
      </c>
      <c r="L85" s="6" t="b">
        <v>0</v>
      </c>
      <c r="M85" s="5" t="s">
        <v>30</v>
      </c>
      <c r="N85" s="5" t="s">
        <v>30</v>
      </c>
      <c r="O85" s="5" t="s">
        <v>30</v>
      </c>
      <c r="P85" s="5" t="s">
        <v>30</v>
      </c>
      <c r="Q85" s="10"/>
      <c r="R85" s="5" t="s">
        <v>30</v>
      </c>
      <c r="S85" s="5" t="s">
        <v>30</v>
      </c>
      <c r="T85" s="5" t="s">
        <v>33</v>
      </c>
      <c r="U85" s="6">
        <v>36</v>
      </c>
      <c r="V85" s="5" t="s">
        <v>30</v>
      </c>
      <c r="W85" s="5" t="s">
        <v>30</v>
      </c>
      <c r="X85" s="7" t="s">
        <v>426</v>
      </c>
    </row>
    <row r="86" spans="1:26" x14ac:dyDescent="0.25">
      <c r="A86" s="5" t="s">
        <v>352</v>
      </c>
      <c r="B86" s="5" t="s">
        <v>52</v>
      </c>
      <c r="C86" s="5" t="s">
        <v>353</v>
      </c>
      <c r="D86" s="5" t="str">
        <f t="shared" si="2"/>
        <v>Pequi - Caryocar brasiliense</v>
      </c>
      <c r="E86" s="5" t="str">
        <f t="shared" si="3"/>
        <v>Caryocar brasiliense</v>
      </c>
      <c r="F86" s="5" t="s">
        <v>354</v>
      </c>
      <c r="G86" s="5" t="s">
        <v>355</v>
      </c>
      <c r="H86" s="5" t="s">
        <v>356</v>
      </c>
      <c r="I86" s="5" t="s">
        <v>285</v>
      </c>
      <c r="J86" s="6" t="b">
        <v>0</v>
      </c>
      <c r="K86" s="6" t="b">
        <v>1</v>
      </c>
      <c r="L86" s="6" t="b">
        <v>0</v>
      </c>
      <c r="M86" s="5" t="s">
        <v>40</v>
      </c>
      <c r="N86" s="5" t="s">
        <v>68</v>
      </c>
      <c r="O86" s="5" t="s">
        <v>30</v>
      </c>
      <c r="P86" s="5" t="s">
        <v>357</v>
      </c>
      <c r="Q86" s="6">
        <v>145</v>
      </c>
      <c r="R86" s="5" t="s">
        <v>164</v>
      </c>
      <c r="S86" s="5" t="s">
        <v>30</v>
      </c>
      <c r="T86" s="5" t="s">
        <v>33</v>
      </c>
      <c r="U86" s="6">
        <v>94</v>
      </c>
      <c r="V86" s="5" t="s">
        <v>30</v>
      </c>
      <c r="W86" s="5" t="s">
        <v>30</v>
      </c>
    </row>
    <row r="87" spans="1:26" x14ac:dyDescent="0.25">
      <c r="A87" s="5" t="s">
        <v>358</v>
      </c>
      <c r="B87" s="5" t="s">
        <v>52</v>
      </c>
      <c r="C87" s="5" t="s">
        <v>301</v>
      </c>
      <c r="D87" s="5" t="str">
        <f t="shared" si="2"/>
        <v>Peroba rosa - Aspidosperma parvifolium</v>
      </c>
      <c r="E87" s="5" t="str">
        <f t="shared" si="3"/>
        <v>Aspidosperma parvifolium</v>
      </c>
      <c r="F87" s="5" t="s">
        <v>359</v>
      </c>
      <c r="G87" s="5" t="s">
        <v>360</v>
      </c>
      <c r="H87" s="5" t="s">
        <v>361</v>
      </c>
      <c r="I87" s="5" t="s">
        <v>27</v>
      </c>
      <c r="J87" s="6" t="b">
        <v>0</v>
      </c>
      <c r="K87" s="6" t="b">
        <v>0</v>
      </c>
      <c r="L87" s="6" t="b">
        <v>0</v>
      </c>
      <c r="M87" s="5" t="s">
        <v>99</v>
      </c>
      <c r="N87" s="5" t="s">
        <v>41</v>
      </c>
      <c r="O87" s="5" t="s">
        <v>30</v>
      </c>
      <c r="P87" s="5" t="s">
        <v>163</v>
      </c>
      <c r="Q87" s="6">
        <v>5000</v>
      </c>
      <c r="R87" s="5" t="s">
        <v>280</v>
      </c>
      <c r="S87" s="5" t="s">
        <v>30</v>
      </c>
      <c r="T87" s="5" t="s">
        <v>33</v>
      </c>
      <c r="U87" s="6">
        <v>111</v>
      </c>
      <c r="V87" s="5" t="s">
        <v>30</v>
      </c>
      <c r="W87" s="5" t="s">
        <v>30</v>
      </c>
      <c r="Z87" s="12"/>
    </row>
    <row r="88" spans="1:26" x14ac:dyDescent="0.25">
      <c r="A88" s="5" t="s">
        <v>362</v>
      </c>
      <c r="B88" s="5"/>
      <c r="C88" s="5" t="s">
        <v>64</v>
      </c>
      <c r="D88" s="5" t="str">
        <f t="shared" si="2"/>
        <v>Pitanga - Eugenia uniflora</v>
      </c>
      <c r="E88" s="5" t="str">
        <f t="shared" si="3"/>
        <v>Eugenia uniflora</v>
      </c>
      <c r="F88" s="5" t="s">
        <v>112</v>
      </c>
      <c r="G88" s="5" t="s">
        <v>363</v>
      </c>
      <c r="H88" s="5" t="s">
        <v>364</v>
      </c>
      <c r="I88" s="5"/>
      <c r="J88" s="6"/>
      <c r="K88" s="6"/>
      <c r="L88" s="6"/>
      <c r="M88" s="5" t="s">
        <v>99</v>
      </c>
      <c r="N88" s="5"/>
      <c r="O88" s="5"/>
      <c r="P88" s="5"/>
      <c r="Q88" s="6"/>
      <c r="R88" s="5"/>
      <c r="S88" s="5"/>
      <c r="T88" s="5"/>
      <c r="U88" s="6"/>
      <c r="V88" s="5"/>
      <c r="W88" s="5"/>
      <c r="Z88" s="12"/>
    </row>
    <row r="89" spans="1:26" x14ac:dyDescent="0.25">
      <c r="A89" s="5" t="s">
        <v>365</v>
      </c>
      <c r="B89" s="5" t="s">
        <v>22</v>
      </c>
      <c r="C89" s="5" t="s">
        <v>77</v>
      </c>
      <c r="D89" s="5" t="str">
        <f t="shared" si="2"/>
        <v>Pombeiro - Tapirira guianensis</v>
      </c>
      <c r="E89" s="5" t="str">
        <f t="shared" si="3"/>
        <v>Tapirira guianensis</v>
      </c>
      <c r="F89" s="5" t="s">
        <v>366</v>
      </c>
      <c r="G89" s="5" t="s">
        <v>367</v>
      </c>
      <c r="H89" s="5" t="s">
        <v>364</v>
      </c>
      <c r="I89" s="5" t="s">
        <v>39</v>
      </c>
      <c r="J89" s="6" t="b">
        <v>0</v>
      </c>
      <c r="K89" s="6" t="b">
        <v>0</v>
      </c>
      <c r="L89" s="6" t="b">
        <v>0</v>
      </c>
      <c r="M89" s="5" t="s">
        <v>40</v>
      </c>
      <c r="N89" s="5" t="s">
        <v>85</v>
      </c>
      <c r="O89" s="5" t="s">
        <v>30</v>
      </c>
      <c r="P89" s="5" t="s">
        <v>91</v>
      </c>
      <c r="Q89" s="6">
        <v>20700</v>
      </c>
      <c r="R89" s="5" t="s">
        <v>30</v>
      </c>
      <c r="S89" s="5" t="s">
        <v>30</v>
      </c>
      <c r="T89" s="5" t="s">
        <v>33</v>
      </c>
      <c r="U89" s="6">
        <v>22</v>
      </c>
      <c r="V89" s="5" t="s">
        <v>30</v>
      </c>
      <c r="W89" s="5" t="s">
        <v>30</v>
      </c>
    </row>
    <row r="90" spans="1:26" x14ac:dyDescent="0.25">
      <c r="A90" s="5" t="s">
        <v>368</v>
      </c>
      <c r="B90" s="5" t="s">
        <v>22</v>
      </c>
      <c r="C90" s="5" t="s">
        <v>118</v>
      </c>
      <c r="D90" s="5" t="str">
        <f t="shared" si="2"/>
        <v>Saboneteira - Sapindus saponaria</v>
      </c>
      <c r="E90" s="5" t="str">
        <f t="shared" si="3"/>
        <v>Sapindus saponaria</v>
      </c>
      <c r="F90" s="5" t="s">
        <v>369</v>
      </c>
      <c r="G90" s="5" t="s">
        <v>370</v>
      </c>
      <c r="H90" s="5" t="s">
        <v>371</v>
      </c>
      <c r="I90" s="5" t="s">
        <v>39</v>
      </c>
      <c r="J90" s="6" t="b">
        <v>0</v>
      </c>
      <c r="K90" s="6" t="b">
        <v>0</v>
      </c>
      <c r="L90" s="6" t="b">
        <v>0</v>
      </c>
      <c r="M90" s="5" t="s">
        <v>28</v>
      </c>
      <c r="N90" s="5" t="s">
        <v>29</v>
      </c>
      <c r="O90" s="5" t="s">
        <v>30</v>
      </c>
      <c r="P90" s="5" t="s">
        <v>239</v>
      </c>
      <c r="Q90" s="6">
        <v>1870</v>
      </c>
      <c r="R90" s="5" t="s">
        <v>32</v>
      </c>
      <c r="S90" s="5" t="s">
        <v>30</v>
      </c>
      <c r="T90" s="5" t="s">
        <v>33</v>
      </c>
      <c r="U90" s="6">
        <v>108</v>
      </c>
      <c r="V90" s="5" t="s">
        <v>30</v>
      </c>
      <c r="W90" s="5" t="s">
        <v>30</v>
      </c>
    </row>
    <row r="91" spans="1:26" x14ac:dyDescent="0.25">
      <c r="A91" s="5" t="s">
        <v>372</v>
      </c>
      <c r="B91" s="5" t="s">
        <v>22</v>
      </c>
      <c r="C91" s="5" t="s">
        <v>183</v>
      </c>
      <c r="D91" s="5" t="str">
        <f t="shared" si="2"/>
        <v>Sangra d´água - Croton urucurana</v>
      </c>
      <c r="E91" s="5" t="str">
        <f t="shared" si="3"/>
        <v>Croton urucurana</v>
      </c>
      <c r="F91" s="5" t="s">
        <v>373</v>
      </c>
      <c r="G91" s="5" t="s">
        <v>374</v>
      </c>
      <c r="H91" s="5" t="s">
        <v>146</v>
      </c>
      <c r="I91" s="5" t="s">
        <v>39</v>
      </c>
      <c r="J91" s="6" t="b">
        <v>0</v>
      </c>
      <c r="K91" s="6" t="b">
        <v>0</v>
      </c>
      <c r="L91" s="6" t="b">
        <v>1</v>
      </c>
      <c r="M91" s="5" t="s">
        <v>40</v>
      </c>
      <c r="N91" s="5" t="s">
        <v>29</v>
      </c>
      <c r="O91" s="5" t="s">
        <v>30</v>
      </c>
      <c r="P91" s="5" t="s">
        <v>375</v>
      </c>
      <c r="Q91" s="6">
        <v>120000</v>
      </c>
      <c r="R91" s="5" t="s">
        <v>56</v>
      </c>
      <c r="S91" s="5" t="s">
        <v>30</v>
      </c>
      <c r="T91" s="5" t="s">
        <v>33</v>
      </c>
      <c r="U91" s="6">
        <v>116</v>
      </c>
      <c r="V91" s="5" t="s">
        <v>30</v>
      </c>
      <c r="W91" s="5" t="s">
        <v>30</v>
      </c>
      <c r="Z91" s="12"/>
    </row>
    <row r="92" spans="1:26" x14ac:dyDescent="0.25">
      <c r="A92" s="5" t="s">
        <v>376</v>
      </c>
      <c r="B92" s="5" t="s">
        <v>22</v>
      </c>
      <c r="C92" s="5" t="s">
        <v>23</v>
      </c>
      <c r="D92" s="5" t="str">
        <f t="shared" si="2"/>
        <v>Sansão do campo - Mimosa caesalpiniifolia</v>
      </c>
      <c r="E92" s="5" t="str">
        <f t="shared" si="3"/>
        <v>Mimosa caesalpiniifolia</v>
      </c>
      <c r="F92" s="5" t="s">
        <v>377</v>
      </c>
      <c r="G92" s="5" t="s">
        <v>378</v>
      </c>
      <c r="H92" s="5" t="s">
        <v>303</v>
      </c>
      <c r="I92" s="5" t="s">
        <v>379</v>
      </c>
      <c r="J92" s="6" t="b">
        <v>0</v>
      </c>
      <c r="K92" s="6" t="b">
        <v>0</v>
      </c>
      <c r="L92" s="6" t="b">
        <v>1</v>
      </c>
      <c r="M92" s="5" t="s">
        <v>40</v>
      </c>
      <c r="N92" s="5" t="s">
        <v>29</v>
      </c>
      <c r="O92" s="5" t="s">
        <v>30</v>
      </c>
      <c r="P92" s="5" t="s">
        <v>239</v>
      </c>
      <c r="Q92" s="6">
        <v>22000</v>
      </c>
      <c r="R92" s="5" t="s">
        <v>32</v>
      </c>
      <c r="S92" s="5" t="s">
        <v>30</v>
      </c>
      <c r="T92" s="5" t="s">
        <v>33</v>
      </c>
      <c r="U92" s="6">
        <v>125</v>
      </c>
      <c r="V92" s="5" t="s">
        <v>30</v>
      </c>
      <c r="W92" s="5" t="s">
        <v>30</v>
      </c>
      <c r="X92" s="7" t="s">
        <v>426</v>
      </c>
      <c r="Z92" s="9"/>
    </row>
    <row r="93" spans="1:26" x14ac:dyDescent="0.25">
      <c r="A93" s="5" t="s">
        <v>380</v>
      </c>
      <c r="B93" s="5" t="s">
        <v>52</v>
      </c>
      <c r="C93" s="5" t="s">
        <v>287</v>
      </c>
      <c r="D93" s="5" t="str">
        <f t="shared" si="2"/>
        <v>Sapucaia - Lecythis pisonis</v>
      </c>
      <c r="E93" s="5" t="str">
        <f t="shared" si="3"/>
        <v>Lecythis pisonis</v>
      </c>
      <c r="F93" s="5" t="s">
        <v>381</v>
      </c>
      <c r="G93" s="5" t="s">
        <v>382</v>
      </c>
      <c r="H93" s="5" t="s">
        <v>383</v>
      </c>
      <c r="I93" s="5" t="s">
        <v>194</v>
      </c>
      <c r="J93" s="6" t="b">
        <v>0</v>
      </c>
      <c r="K93" s="6" t="b">
        <v>0</v>
      </c>
      <c r="L93" s="6" t="b">
        <v>0</v>
      </c>
      <c r="M93" s="5" t="s">
        <v>99</v>
      </c>
      <c r="N93" s="5" t="s">
        <v>29</v>
      </c>
      <c r="O93" s="5" t="s">
        <v>30</v>
      </c>
      <c r="P93" s="5" t="s">
        <v>31</v>
      </c>
      <c r="Q93" s="6">
        <v>180</v>
      </c>
      <c r="R93" s="5" t="s">
        <v>62</v>
      </c>
      <c r="S93" s="5" t="s">
        <v>30</v>
      </c>
      <c r="T93" s="5" t="s">
        <v>33</v>
      </c>
      <c r="U93" s="6">
        <v>118</v>
      </c>
      <c r="V93" s="5" t="s">
        <v>30</v>
      </c>
      <c r="W93" s="5" t="s">
        <v>30</v>
      </c>
    </row>
    <row r="94" spans="1:26" x14ac:dyDescent="0.25">
      <c r="A94" s="5" t="s">
        <v>384</v>
      </c>
      <c r="B94" s="5" t="s">
        <v>22</v>
      </c>
      <c r="C94" s="5" t="s">
        <v>183</v>
      </c>
      <c r="D94" s="5" t="str">
        <f t="shared" si="2"/>
        <v>Seringueira - Hevea brasiliensis</v>
      </c>
      <c r="E94" s="5" t="str">
        <f t="shared" si="3"/>
        <v>Hevea brasiliensis</v>
      </c>
      <c r="F94" s="5" t="s">
        <v>385</v>
      </c>
      <c r="G94" s="5" t="s">
        <v>110</v>
      </c>
      <c r="H94" s="5" t="s">
        <v>146</v>
      </c>
      <c r="I94" s="5" t="s">
        <v>156</v>
      </c>
      <c r="J94" s="6" t="b">
        <v>0</v>
      </c>
      <c r="K94" s="6" t="b">
        <v>0</v>
      </c>
      <c r="L94" s="6" t="b">
        <v>0</v>
      </c>
      <c r="M94" s="5" t="s">
        <v>28</v>
      </c>
      <c r="N94" s="5" t="s">
        <v>29</v>
      </c>
      <c r="O94" s="5" t="s">
        <v>30</v>
      </c>
      <c r="P94" s="5" t="s">
        <v>386</v>
      </c>
      <c r="Q94" s="6">
        <v>260</v>
      </c>
      <c r="R94" s="5" t="s">
        <v>62</v>
      </c>
      <c r="S94" s="5" t="s">
        <v>30</v>
      </c>
      <c r="T94" s="5" t="s">
        <v>33</v>
      </c>
      <c r="U94" s="6">
        <v>117</v>
      </c>
      <c r="V94" s="5" t="s">
        <v>30</v>
      </c>
      <c r="W94" s="5" t="s">
        <v>30</v>
      </c>
      <c r="X94" s="7" t="s">
        <v>426</v>
      </c>
    </row>
    <row r="95" spans="1:26" x14ac:dyDescent="0.25">
      <c r="A95" s="5" t="s">
        <v>387</v>
      </c>
      <c r="B95" s="5" t="s">
        <v>22</v>
      </c>
      <c r="C95" s="5" t="s">
        <v>23</v>
      </c>
      <c r="D95" s="5" t="str">
        <f t="shared" si="2"/>
        <v>Sete casca - Samanea tubulosa</v>
      </c>
      <c r="E95" s="5" t="str">
        <f t="shared" si="3"/>
        <v>Samanea tubulosa</v>
      </c>
      <c r="F95" s="5" t="s">
        <v>388</v>
      </c>
      <c r="G95" s="5" t="s">
        <v>389</v>
      </c>
      <c r="H95" s="5" t="s">
        <v>356</v>
      </c>
      <c r="I95" s="5" t="s">
        <v>27</v>
      </c>
      <c r="J95" s="6" t="b">
        <v>0</v>
      </c>
      <c r="K95" s="6" t="b">
        <v>0</v>
      </c>
      <c r="L95" s="6" t="b">
        <v>1</v>
      </c>
      <c r="M95" s="5" t="s">
        <v>40</v>
      </c>
      <c r="N95" s="5" t="s">
        <v>48</v>
      </c>
      <c r="O95" s="5" t="s">
        <v>30</v>
      </c>
      <c r="P95" s="5" t="s">
        <v>30</v>
      </c>
      <c r="Q95" s="10"/>
      <c r="R95" s="5" t="s">
        <v>30</v>
      </c>
      <c r="S95" s="5" t="s">
        <v>30</v>
      </c>
      <c r="T95" s="5" t="s">
        <v>33</v>
      </c>
      <c r="U95" s="6">
        <v>24</v>
      </c>
      <c r="V95" s="5" t="s">
        <v>30</v>
      </c>
      <c r="W95" s="5" t="s">
        <v>30</v>
      </c>
      <c r="Z95" s="12"/>
    </row>
    <row r="96" spans="1:26" x14ac:dyDescent="0.25">
      <c r="A96" s="5" t="s">
        <v>390</v>
      </c>
      <c r="B96" s="5" t="s">
        <v>52</v>
      </c>
      <c r="C96" s="5" t="s">
        <v>23</v>
      </c>
      <c r="D96" s="5" t="str">
        <f t="shared" si="2"/>
        <v>Sibipiruna - Caesalpinia pluviosa</v>
      </c>
      <c r="E96" s="5" t="str">
        <f t="shared" si="3"/>
        <v>Caesalpinia pluviosa</v>
      </c>
      <c r="F96" s="5" t="s">
        <v>342</v>
      </c>
      <c r="G96" s="5" t="s">
        <v>391</v>
      </c>
      <c r="H96" s="5" t="s">
        <v>392</v>
      </c>
      <c r="I96" s="5" t="s">
        <v>27</v>
      </c>
      <c r="J96" s="6" t="b">
        <v>0</v>
      </c>
      <c r="K96" s="6" t="b">
        <v>0</v>
      </c>
      <c r="L96" s="6" t="b">
        <v>0</v>
      </c>
      <c r="M96" s="5" t="s">
        <v>28</v>
      </c>
      <c r="N96" s="5" t="s">
        <v>29</v>
      </c>
      <c r="O96" s="5" t="s">
        <v>30</v>
      </c>
      <c r="P96" s="5" t="s">
        <v>276</v>
      </c>
      <c r="Q96" s="6">
        <v>2850</v>
      </c>
      <c r="R96" s="5" t="s">
        <v>32</v>
      </c>
      <c r="S96" s="5" t="s">
        <v>30</v>
      </c>
      <c r="T96" s="5" t="s">
        <v>33</v>
      </c>
      <c r="U96" s="6">
        <v>121</v>
      </c>
      <c r="V96" s="5" t="s">
        <v>30</v>
      </c>
      <c r="W96" s="5" t="s">
        <v>30</v>
      </c>
      <c r="Z96" s="12"/>
    </row>
    <row r="97" spans="1:25" x14ac:dyDescent="0.25">
      <c r="A97" s="5" t="s">
        <v>393</v>
      </c>
      <c r="B97" s="5" t="s">
        <v>22</v>
      </c>
      <c r="C97" s="5" t="s">
        <v>23</v>
      </c>
      <c r="D97" s="5" t="str">
        <f t="shared" si="2"/>
        <v>Sombreiro - Clitoria fairchildiana</v>
      </c>
      <c r="E97" s="5" t="str">
        <f t="shared" si="3"/>
        <v>Clitoria fairchildiana</v>
      </c>
      <c r="F97" s="5" t="s">
        <v>394</v>
      </c>
      <c r="G97" s="5" t="s">
        <v>395</v>
      </c>
      <c r="H97" s="5" t="s">
        <v>396</v>
      </c>
      <c r="I97" s="5" t="s">
        <v>27</v>
      </c>
      <c r="J97" s="6" t="b">
        <v>0</v>
      </c>
      <c r="K97" s="6" t="b">
        <v>0</v>
      </c>
      <c r="L97" s="6" t="b">
        <v>0</v>
      </c>
      <c r="M97" s="5" t="s">
        <v>40</v>
      </c>
      <c r="N97" s="5" t="s">
        <v>29</v>
      </c>
      <c r="O97" s="5" t="s">
        <v>30</v>
      </c>
      <c r="P97" s="5" t="s">
        <v>49</v>
      </c>
      <c r="Q97" s="13">
        <v>1800</v>
      </c>
      <c r="R97" s="5" t="s">
        <v>280</v>
      </c>
      <c r="S97" s="5" t="s">
        <v>30</v>
      </c>
      <c r="T97" s="5" t="s">
        <v>33</v>
      </c>
      <c r="U97" s="6">
        <v>5</v>
      </c>
      <c r="V97" s="5" t="s">
        <v>30</v>
      </c>
      <c r="W97" s="5" t="s">
        <v>30</v>
      </c>
      <c r="X97" s="9"/>
      <c r="Y97" s="9"/>
    </row>
    <row r="98" spans="1:25" x14ac:dyDescent="0.25">
      <c r="A98" s="5" t="s">
        <v>397</v>
      </c>
      <c r="B98" s="5" t="s">
        <v>22</v>
      </c>
      <c r="C98" s="5" t="s">
        <v>23</v>
      </c>
      <c r="D98" s="5" t="str">
        <f t="shared" si="2"/>
        <v>Sucupira preta - Bowdichia virgilioides</v>
      </c>
      <c r="E98" s="5" t="str">
        <f t="shared" si="3"/>
        <v>Bowdichia virgilioides</v>
      </c>
      <c r="F98" s="5" t="s">
        <v>398</v>
      </c>
      <c r="G98" s="5" t="s">
        <v>399</v>
      </c>
      <c r="H98" s="5" t="s">
        <v>400</v>
      </c>
      <c r="I98" s="5" t="s">
        <v>27</v>
      </c>
      <c r="J98" s="6" t="b">
        <v>0</v>
      </c>
      <c r="K98" s="6" t="b">
        <v>0</v>
      </c>
      <c r="L98" s="6" t="b">
        <v>0</v>
      </c>
      <c r="M98" s="5" t="s">
        <v>40</v>
      </c>
      <c r="N98" s="5" t="s">
        <v>29</v>
      </c>
      <c r="O98" s="5" t="s">
        <v>30</v>
      </c>
      <c r="P98" s="5" t="s">
        <v>242</v>
      </c>
      <c r="Q98" s="13">
        <v>36700</v>
      </c>
      <c r="R98" s="5" t="s">
        <v>280</v>
      </c>
      <c r="S98" s="5" t="s">
        <v>401</v>
      </c>
      <c r="T98" s="5" t="s">
        <v>33</v>
      </c>
      <c r="U98" s="6">
        <v>127</v>
      </c>
      <c r="V98" s="5" t="s">
        <v>30</v>
      </c>
      <c r="W98" s="5" t="s">
        <v>30</v>
      </c>
      <c r="X98" s="9"/>
      <c r="Y98" s="9"/>
    </row>
    <row r="99" spans="1:25" x14ac:dyDescent="0.25">
      <c r="A99" s="5" t="s">
        <v>402</v>
      </c>
      <c r="B99" s="5" t="s">
        <v>22</v>
      </c>
      <c r="C99" s="5" t="s">
        <v>23</v>
      </c>
      <c r="D99" s="5" t="str">
        <f t="shared" si="2"/>
        <v>Tamboril - Enterolobium contortisiliquum</v>
      </c>
      <c r="E99" s="5" t="str">
        <f t="shared" si="3"/>
        <v>Enterolobium contortisiliquum</v>
      </c>
      <c r="F99" s="5" t="s">
        <v>403</v>
      </c>
      <c r="G99" s="5" t="s">
        <v>404</v>
      </c>
      <c r="H99" s="5" t="s">
        <v>400</v>
      </c>
      <c r="I99" s="5" t="s">
        <v>27</v>
      </c>
      <c r="J99" s="6" t="b">
        <v>0</v>
      </c>
      <c r="K99" s="6" t="b">
        <v>0</v>
      </c>
      <c r="L99" s="6" t="b">
        <v>0</v>
      </c>
      <c r="M99" s="5" t="s">
        <v>40</v>
      </c>
      <c r="N99" s="5" t="s">
        <v>29</v>
      </c>
      <c r="O99" s="5" t="s">
        <v>30</v>
      </c>
      <c r="P99" s="5" t="s">
        <v>30</v>
      </c>
      <c r="Q99" s="11"/>
      <c r="R99" s="5" t="s">
        <v>30</v>
      </c>
      <c r="S99" s="5" t="s">
        <v>30</v>
      </c>
      <c r="T99" s="5" t="s">
        <v>33</v>
      </c>
      <c r="U99" s="6">
        <v>23</v>
      </c>
      <c r="V99" s="5" t="s">
        <v>30</v>
      </c>
      <c r="W99" s="5" t="s">
        <v>30</v>
      </c>
      <c r="X99" s="9"/>
      <c r="Y99" s="9"/>
    </row>
    <row r="100" spans="1:25" x14ac:dyDescent="0.25">
      <c r="A100" s="5" t="s">
        <v>405</v>
      </c>
      <c r="B100" s="5" t="s">
        <v>52</v>
      </c>
      <c r="C100" s="5" t="s">
        <v>406</v>
      </c>
      <c r="D100" s="5" t="str">
        <f t="shared" si="2"/>
        <v>Tarumâ - Vitex montevidensis</v>
      </c>
      <c r="E100" s="5" t="str">
        <f t="shared" si="3"/>
        <v>Vitex montevidensis</v>
      </c>
      <c r="F100" s="5" t="s">
        <v>407</v>
      </c>
      <c r="G100" s="5" t="s">
        <v>408</v>
      </c>
      <c r="H100" s="5" t="s">
        <v>409</v>
      </c>
      <c r="I100" s="5" t="s">
        <v>30</v>
      </c>
      <c r="J100" s="6" t="b">
        <v>0</v>
      </c>
      <c r="K100" s="6" t="b">
        <v>0</v>
      </c>
      <c r="L100" s="6" t="b">
        <v>0</v>
      </c>
      <c r="M100" s="5" t="s">
        <v>99</v>
      </c>
      <c r="N100" s="5" t="s">
        <v>68</v>
      </c>
      <c r="O100" s="5" t="s">
        <v>30</v>
      </c>
      <c r="P100" s="5" t="s">
        <v>30</v>
      </c>
      <c r="Q100" s="11"/>
      <c r="R100" s="5" t="s">
        <v>30</v>
      </c>
      <c r="S100" s="5" t="s">
        <v>30</v>
      </c>
      <c r="T100" s="5" t="s">
        <v>33</v>
      </c>
      <c r="U100" s="6">
        <v>138</v>
      </c>
      <c r="V100" s="5" t="s">
        <v>30</v>
      </c>
      <c r="W100" s="5" t="s">
        <v>30</v>
      </c>
      <c r="X100" s="9"/>
      <c r="Y100" s="9"/>
    </row>
    <row r="101" spans="1:25" x14ac:dyDescent="0.25">
      <c r="A101" s="5" t="s">
        <v>410</v>
      </c>
      <c r="B101" s="5" t="s">
        <v>52</v>
      </c>
      <c r="C101" s="5" t="s">
        <v>30</v>
      </c>
      <c r="D101" s="5" t="str">
        <f t="shared" si="2"/>
        <v xml:space="preserve">Tinguí -  </v>
      </c>
      <c r="E101" s="5" t="str">
        <f t="shared" si="3"/>
        <v xml:space="preserve"> </v>
      </c>
      <c r="F101" s="5" t="s">
        <v>30</v>
      </c>
      <c r="G101" s="5" t="s">
        <v>30</v>
      </c>
      <c r="H101" s="5" t="s">
        <v>30</v>
      </c>
      <c r="I101" s="5" t="s">
        <v>30</v>
      </c>
      <c r="J101" s="6" t="b">
        <v>0</v>
      </c>
      <c r="K101" s="6" t="b">
        <v>0</v>
      </c>
      <c r="L101" s="6" t="b">
        <v>0</v>
      </c>
      <c r="M101" s="5" t="s">
        <v>30</v>
      </c>
      <c r="N101" s="5" t="s">
        <v>30</v>
      </c>
      <c r="O101" s="5" t="s">
        <v>30</v>
      </c>
      <c r="P101" s="5" t="s">
        <v>30</v>
      </c>
      <c r="Q101" s="11"/>
      <c r="R101" s="5" t="s">
        <v>30</v>
      </c>
      <c r="S101" s="5" t="s">
        <v>30</v>
      </c>
      <c r="T101" s="5" t="s">
        <v>33</v>
      </c>
      <c r="U101" s="6">
        <v>95</v>
      </c>
      <c r="V101" s="5" t="s">
        <v>30</v>
      </c>
      <c r="W101" s="5" t="s">
        <v>30</v>
      </c>
      <c r="X101" s="9"/>
      <c r="Y101" s="9"/>
    </row>
    <row r="102" spans="1:25" x14ac:dyDescent="0.25">
      <c r="A102" s="5" t="s">
        <v>411</v>
      </c>
      <c r="B102" s="5" t="s">
        <v>71</v>
      </c>
      <c r="C102" s="5" t="s">
        <v>77</v>
      </c>
      <c r="D102" s="5" t="str">
        <f t="shared" si="2"/>
        <v>Umbú - Spondias tuberosa</v>
      </c>
      <c r="E102" s="5" t="str">
        <f t="shared" si="3"/>
        <v>Spondias tuberosa</v>
      </c>
      <c r="F102" s="5" t="s">
        <v>412</v>
      </c>
      <c r="G102" s="5" t="s">
        <v>413</v>
      </c>
      <c r="H102" s="5" t="s">
        <v>414</v>
      </c>
      <c r="I102" s="5" t="s">
        <v>415</v>
      </c>
      <c r="J102" s="6" t="b">
        <v>0</v>
      </c>
      <c r="K102" s="6" t="b">
        <v>1</v>
      </c>
      <c r="L102" s="6" t="b">
        <v>1</v>
      </c>
      <c r="M102" s="5" t="s">
        <v>40</v>
      </c>
      <c r="N102" s="5" t="s">
        <v>29</v>
      </c>
      <c r="O102" s="5" t="s">
        <v>30</v>
      </c>
      <c r="P102" s="5" t="s">
        <v>147</v>
      </c>
      <c r="Q102" s="13">
        <v>490</v>
      </c>
      <c r="R102" s="5" t="s">
        <v>164</v>
      </c>
      <c r="S102" s="5" t="s">
        <v>30</v>
      </c>
      <c r="T102" s="5" t="s">
        <v>33</v>
      </c>
      <c r="U102" s="6">
        <v>110</v>
      </c>
      <c r="V102" s="5" t="s">
        <v>30</v>
      </c>
      <c r="W102" s="5" t="s">
        <v>30</v>
      </c>
      <c r="X102" s="9"/>
      <c r="Y102" s="9"/>
    </row>
    <row r="103" spans="1:25" x14ac:dyDescent="0.25">
      <c r="A103" s="5" t="s">
        <v>416</v>
      </c>
      <c r="B103" s="5" t="s">
        <v>52</v>
      </c>
      <c r="C103" s="5" t="s">
        <v>23</v>
      </c>
      <c r="D103" s="5" t="str">
        <f t="shared" si="2"/>
        <v>Umburana de cheiro - Amburana cearense</v>
      </c>
      <c r="E103" s="5" t="str">
        <f t="shared" si="3"/>
        <v>Amburana cearense</v>
      </c>
      <c r="F103" s="5" t="s">
        <v>417</v>
      </c>
      <c r="G103" s="5" t="s">
        <v>418</v>
      </c>
      <c r="H103" s="5" t="s">
        <v>175</v>
      </c>
      <c r="I103" s="5" t="s">
        <v>47</v>
      </c>
      <c r="J103" s="6" t="b">
        <v>0</v>
      </c>
      <c r="K103" s="6" t="b">
        <v>0</v>
      </c>
      <c r="L103" s="6" t="b">
        <v>0</v>
      </c>
      <c r="M103" s="5" t="s">
        <v>28</v>
      </c>
      <c r="N103" s="5" t="s">
        <v>30</v>
      </c>
      <c r="O103" s="5" t="s">
        <v>30</v>
      </c>
      <c r="P103" s="5" t="s">
        <v>30</v>
      </c>
      <c r="Q103" s="11"/>
      <c r="R103" s="5" t="s">
        <v>30</v>
      </c>
      <c r="S103" s="5" t="s">
        <v>30</v>
      </c>
      <c r="T103" s="5" t="s">
        <v>33</v>
      </c>
      <c r="U103" s="6">
        <v>85</v>
      </c>
      <c r="V103" s="5" t="s">
        <v>30</v>
      </c>
      <c r="W103" s="5" t="s">
        <v>419</v>
      </c>
      <c r="X103" s="9"/>
    </row>
    <row r="104" spans="1:25" x14ac:dyDescent="0.25">
      <c r="A104" s="5" t="s">
        <v>420</v>
      </c>
      <c r="B104" s="5" t="s">
        <v>22</v>
      </c>
      <c r="C104" s="5" t="s">
        <v>421</v>
      </c>
      <c r="D104" s="5" t="str">
        <f t="shared" si="2"/>
        <v>Urucum - Bixa orellana</v>
      </c>
      <c r="E104" s="5" t="str">
        <f t="shared" si="3"/>
        <v>Bixa orellana</v>
      </c>
      <c r="F104" s="5" t="s">
        <v>422</v>
      </c>
      <c r="G104" s="5" t="s">
        <v>423</v>
      </c>
      <c r="H104" s="5" t="s">
        <v>409</v>
      </c>
      <c r="I104" s="5" t="s">
        <v>424</v>
      </c>
      <c r="J104" s="6" t="b">
        <v>0</v>
      </c>
      <c r="K104" s="6" t="b">
        <v>1</v>
      </c>
      <c r="L104" s="6" t="b">
        <v>0</v>
      </c>
      <c r="M104" s="5" t="s">
        <v>40</v>
      </c>
      <c r="N104" s="5" t="s">
        <v>68</v>
      </c>
      <c r="O104" s="5" t="s">
        <v>30</v>
      </c>
      <c r="P104" s="5" t="s">
        <v>272</v>
      </c>
      <c r="Q104" s="13">
        <v>22000</v>
      </c>
      <c r="R104" s="5" t="s">
        <v>50</v>
      </c>
      <c r="S104" s="5" t="s">
        <v>30</v>
      </c>
      <c r="T104" s="5" t="s">
        <v>33</v>
      </c>
      <c r="U104" s="6">
        <v>113</v>
      </c>
      <c r="V104" s="5" t="s">
        <v>30</v>
      </c>
      <c r="W104" s="5" t="s">
        <v>30</v>
      </c>
      <c r="X104" s="9"/>
    </row>
    <row r="105" spans="1:25" x14ac:dyDescent="0.25">
      <c r="A105" s="14" t="s">
        <v>430</v>
      </c>
      <c r="C105" s="14"/>
      <c r="D105" s="15"/>
      <c r="E105" s="15"/>
    </row>
    <row r="106" spans="1:25" x14ac:dyDescent="0.25">
      <c r="A106" s="14" t="s">
        <v>431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abSelected="1" workbookViewId="0">
      <selection activeCell="D58" sqref="D58"/>
    </sheetView>
  </sheetViews>
  <sheetFormatPr defaultRowHeight="15" x14ac:dyDescent="0.25"/>
  <cols>
    <col min="1" max="1" width="42.7109375" bestFit="1" customWidth="1"/>
    <col min="2" max="2" width="13.7109375" customWidth="1"/>
    <col min="3" max="3" width="11.42578125" bestFit="1" customWidth="1"/>
    <col min="4" max="4" width="147" bestFit="1" customWidth="1"/>
  </cols>
  <sheetData>
    <row r="1" spans="1:4" x14ac:dyDescent="0.25">
      <c r="A1" s="16" t="s">
        <v>432</v>
      </c>
      <c r="B1" s="16" t="s">
        <v>433</v>
      </c>
      <c r="C1" s="17" t="s">
        <v>434</v>
      </c>
      <c r="D1" s="18"/>
    </row>
    <row r="2" spans="1:4" x14ac:dyDescent="0.25">
      <c r="A2" s="19" t="s">
        <v>435</v>
      </c>
      <c r="B2" s="19" t="s">
        <v>436</v>
      </c>
      <c r="C2" s="20">
        <v>20</v>
      </c>
      <c r="D2" s="18"/>
    </row>
    <row r="3" spans="1:4" x14ac:dyDescent="0.25">
      <c r="A3" s="19" t="s">
        <v>520</v>
      </c>
      <c r="B3" s="18" t="s">
        <v>517</v>
      </c>
      <c r="C3" s="20">
        <v>20</v>
      </c>
      <c r="D3" s="18"/>
    </row>
    <row r="4" spans="1:4" x14ac:dyDescent="0.25">
      <c r="A4" s="19" t="s">
        <v>437</v>
      </c>
      <c r="B4" s="19" t="s">
        <v>436</v>
      </c>
      <c r="C4" s="20">
        <v>50</v>
      </c>
      <c r="D4" s="18"/>
    </row>
    <row r="5" spans="1:4" x14ac:dyDescent="0.25">
      <c r="A5" s="19" t="s">
        <v>522</v>
      </c>
      <c r="B5" s="18" t="s">
        <v>510</v>
      </c>
      <c r="C5" s="20">
        <v>15</v>
      </c>
      <c r="D5" s="18"/>
    </row>
    <row r="6" spans="1:4" x14ac:dyDescent="0.25">
      <c r="A6" s="19" t="s">
        <v>438</v>
      </c>
      <c r="B6" s="19" t="s">
        <v>439</v>
      </c>
      <c r="C6" s="20">
        <v>20</v>
      </c>
      <c r="D6" s="18"/>
    </row>
    <row r="7" spans="1:4" x14ac:dyDescent="0.25">
      <c r="A7" s="19" t="s">
        <v>63</v>
      </c>
      <c r="B7" s="18" t="s">
        <v>510</v>
      </c>
      <c r="C7" s="20">
        <v>15</v>
      </c>
      <c r="D7" s="18"/>
    </row>
    <row r="8" spans="1:4" x14ac:dyDescent="0.25">
      <c r="A8" s="19" t="s">
        <v>440</v>
      </c>
      <c r="B8" s="19" t="s">
        <v>441</v>
      </c>
      <c r="C8" s="20">
        <v>15</v>
      </c>
      <c r="D8" s="18"/>
    </row>
    <row r="9" spans="1:4" x14ac:dyDescent="0.25">
      <c r="A9" s="19" t="s">
        <v>515</v>
      </c>
      <c r="B9" s="18" t="s">
        <v>510</v>
      </c>
      <c r="C9" s="20">
        <v>15</v>
      </c>
      <c r="D9" s="18"/>
    </row>
    <row r="10" spans="1:4" x14ac:dyDescent="0.25">
      <c r="A10" s="19" t="s">
        <v>514</v>
      </c>
      <c r="B10" s="18" t="s">
        <v>510</v>
      </c>
      <c r="C10" s="20">
        <v>15</v>
      </c>
      <c r="D10" s="18"/>
    </row>
    <row r="11" spans="1:4" x14ac:dyDescent="0.25">
      <c r="A11" s="19" t="s">
        <v>442</v>
      </c>
      <c r="B11" s="19" t="s">
        <v>531</v>
      </c>
      <c r="C11" s="20">
        <v>60</v>
      </c>
      <c r="D11" s="18"/>
    </row>
    <row r="12" spans="1:4" x14ac:dyDescent="0.25">
      <c r="A12" s="19" t="s">
        <v>443</v>
      </c>
      <c r="B12" s="19" t="s">
        <v>441</v>
      </c>
      <c r="C12" s="20">
        <v>30</v>
      </c>
      <c r="D12" s="18"/>
    </row>
    <row r="13" spans="1:4" x14ac:dyDescent="0.25">
      <c r="A13" s="19" t="s">
        <v>518</v>
      </c>
      <c r="B13" s="18" t="s">
        <v>513</v>
      </c>
      <c r="C13" s="20">
        <v>70</v>
      </c>
      <c r="D13" s="18"/>
    </row>
    <row r="14" spans="1:4" x14ac:dyDescent="0.25">
      <c r="A14" s="19" t="s">
        <v>518</v>
      </c>
      <c r="B14" s="18" t="s">
        <v>517</v>
      </c>
      <c r="C14" s="20">
        <v>30</v>
      </c>
      <c r="D14" s="18"/>
    </row>
    <row r="15" spans="1:4" x14ac:dyDescent="0.25">
      <c r="A15" s="19" t="s">
        <v>519</v>
      </c>
      <c r="B15" s="18" t="s">
        <v>510</v>
      </c>
      <c r="C15" s="20">
        <v>15</v>
      </c>
      <c r="D15" s="18"/>
    </row>
    <row r="16" spans="1:4" x14ac:dyDescent="0.25">
      <c r="A16" s="19" t="s">
        <v>444</v>
      </c>
      <c r="B16" s="19" t="s">
        <v>445</v>
      </c>
      <c r="C16" s="20">
        <v>100</v>
      </c>
      <c r="D16" s="18"/>
    </row>
    <row r="17" spans="1:4" x14ac:dyDescent="0.25">
      <c r="A17" s="19" t="s">
        <v>446</v>
      </c>
      <c r="B17" s="19" t="s">
        <v>447</v>
      </c>
      <c r="C17" s="20">
        <v>20</v>
      </c>
      <c r="D17" s="18"/>
    </row>
    <row r="18" spans="1:4" x14ac:dyDescent="0.25">
      <c r="A18" s="19" t="s">
        <v>448</v>
      </c>
      <c r="B18" s="19" t="s">
        <v>449</v>
      </c>
      <c r="C18" s="20">
        <v>20</v>
      </c>
      <c r="D18" s="18"/>
    </row>
    <row r="19" spans="1:4" x14ac:dyDescent="0.25">
      <c r="A19" s="19" t="s">
        <v>450</v>
      </c>
      <c r="B19" s="19" t="s">
        <v>451</v>
      </c>
      <c r="C19" s="20">
        <v>20</v>
      </c>
      <c r="D19" s="18"/>
    </row>
    <row r="20" spans="1:4" x14ac:dyDescent="0.25">
      <c r="A20" s="19" t="s">
        <v>452</v>
      </c>
      <c r="B20" s="19" t="s">
        <v>453</v>
      </c>
      <c r="C20" s="20">
        <v>20</v>
      </c>
      <c r="D20" s="18"/>
    </row>
    <row r="21" spans="1:4" x14ac:dyDescent="0.25">
      <c r="A21" s="19" t="s">
        <v>454</v>
      </c>
      <c r="B21" s="19" t="s">
        <v>447</v>
      </c>
      <c r="C21" s="20">
        <v>30</v>
      </c>
      <c r="D21" s="18"/>
    </row>
    <row r="22" spans="1:4" x14ac:dyDescent="0.25">
      <c r="A22" s="19" t="s">
        <v>455</v>
      </c>
      <c r="B22" s="19" t="s">
        <v>441</v>
      </c>
      <c r="C22" s="20">
        <v>20</v>
      </c>
      <c r="D22" s="18"/>
    </row>
    <row r="23" spans="1:4" x14ac:dyDescent="0.25">
      <c r="A23" s="19" t="s">
        <v>456</v>
      </c>
      <c r="B23" s="19" t="s">
        <v>457</v>
      </c>
      <c r="C23" s="20">
        <v>20</v>
      </c>
      <c r="D23" s="18"/>
    </row>
    <row r="24" spans="1:4" x14ac:dyDescent="0.25">
      <c r="A24" s="19" t="s">
        <v>458</v>
      </c>
      <c r="B24" s="19" t="s">
        <v>459</v>
      </c>
      <c r="C24" s="20">
        <v>20</v>
      </c>
      <c r="D24" s="18"/>
    </row>
    <row r="25" spans="1:4" x14ac:dyDescent="0.25">
      <c r="A25" s="19" t="s">
        <v>526</v>
      </c>
      <c r="B25" s="18" t="s">
        <v>513</v>
      </c>
      <c r="C25" s="20">
        <v>35</v>
      </c>
      <c r="D25" s="18"/>
    </row>
    <row r="26" spans="1:4" x14ac:dyDescent="0.25">
      <c r="A26" s="19" t="s">
        <v>460</v>
      </c>
      <c r="B26" s="19" t="s">
        <v>457</v>
      </c>
      <c r="C26" s="20">
        <v>30</v>
      </c>
      <c r="D26" s="18"/>
    </row>
    <row r="27" spans="1:4" x14ac:dyDescent="0.25">
      <c r="A27" s="19" t="s">
        <v>461</v>
      </c>
      <c r="B27" s="19" t="s">
        <v>436</v>
      </c>
      <c r="C27" s="20">
        <v>20</v>
      </c>
      <c r="D27" s="18"/>
    </row>
    <row r="28" spans="1:4" x14ac:dyDescent="0.25">
      <c r="A28" s="19" t="s">
        <v>511</v>
      </c>
      <c r="B28" s="18" t="s">
        <v>510</v>
      </c>
      <c r="C28" s="20">
        <v>14</v>
      </c>
      <c r="D28" s="18"/>
    </row>
    <row r="29" spans="1:4" x14ac:dyDescent="0.25">
      <c r="A29" s="19" t="s">
        <v>511</v>
      </c>
      <c r="B29" s="18" t="s">
        <v>513</v>
      </c>
      <c r="C29" s="20">
        <v>50</v>
      </c>
      <c r="D29" s="18"/>
    </row>
    <row r="30" spans="1:4" x14ac:dyDescent="0.25">
      <c r="A30" s="19" t="s">
        <v>462</v>
      </c>
      <c r="B30" s="19" t="s">
        <v>463</v>
      </c>
      <c r="C30" s="20">
        <v>15</v>
      </c>
      <c r="D30" s="18"/>
    </row>
    <row r="31" spans="1:4" x14ac:dyDescent="0.25">
      <c r="A31" s="19" t="s">
        <v>373</v>
      </c>
      <c r="B31" s="19" t="s">
        <v>463</v>
      </c>
      <c r="C31" s="20">
        <v>35</v>
      </c>
      <c r="D31" s="18"/>
    </row>
    <row r="32" spans="1:4" x14ac:dyDescent="0.25">
      <c r="A32" s="19" t="s">
        <v>464</v>
      </c>
      <c r="B32" s="19" t="s">
        <v>449</v>
      </c>
      <c r="C32" s="20">
        <v>20</v>
      </c>
      <c r="D32" s="18"/>
    </row>
    <row r="33" spans="1:4" x14ac:dyDescent="0.25">
      <c r="A33" s="19" t="s">
        <v>465</v>
      </c>
      <c r="B33" s="19" t="s">
        <v>466</v>
      </c>
      <c r="C33" s="20">
        <v>20</v>
      </c>
      <c r="D33" s="18"/>
    </row>
    <row r="34" spans="1:4" x14ac:dyDescent="0.25">
      <c r="A34" s="19" t="s">
        <v>467</v>
      </c>
      <c r="B34" s="19" t="s">
        <v>441</v>
      </c>
      <c r="C34" s="20">
        <v>20</v>
      </c>
      <c r="D34" s="18"/>
    </row>
    <row r="35" spans="1:4" x14ac:dyDescent="0.25">
      <c r="A35" s="19" t="s">
        <v>468</v>
      </c>
      <c r="B35" s="19" t="s">
        <v>469</v>
      </c>
      <c r="C35" s="20">
        <v>20</v>
      </c>
      <c r="D35" s="18"/>
    </row>
    <row r="36" spans="1:4" x14ac:dyDescent="0.25">
      <c r="A36" s="19" t="s">
        <v>470</v>
      </c>
      <c r="B36" s="19" t="s">
        <v>469</v>
      </c>
      <c r="C36" s="20">
        <v>15</v>
      </c>
      <c r="D36" s="18"/>
    </row>
    <row r="37" spans="1:4" x14ac:dyDescent="0.25">
      <c r="A37" s="19" t="s">
        <v>471</v>
      </c>
      <c r="B37" s="19" t="s">
        <v>469</v>
      </c>
      <c r="C37" s="20">
        <v>30</v>
      </c>
      <c r="D37" s="18"/>
    </row>
    <row r="38" spans="1:4" x14ac:dyDescent="0.25">
      <c r="A38" s="19" t="s">
        <v>472</v>
      </c>
      <c r="B38" s="19" t="s">
        <v>473</v>
      </c>
      <c r="C38" s="20">
        <v>30</v>
      </c>
      <c r="D38" s="18"/>
    </row>
    <row r="39" spans="1:4" x14ac:dyDescent="0.25">
      <c r="A39" s="19" t="s">
        <v>474</v>
      </c>
      <c r="B39" s="19" t="s">
        <v>475</v>
      </c>
      <c r="C39" s="20">
        <v>45</v>
      </c>
      <c r="D39" s="18"/>
    </row>
    <row r="40" spans="1:4" x14ac:dyDescent="0.25">
      <c r="A40" s="19" t="s">
        <v>476</v>
      </c>
      <c r="B40" s="19" t="s">
        <v>436</v>
      </c>
      <c r="C40" s="20">
        <v>40</v>
      </c>
      <c r="D40" s="18"/>
    </row>
    <row r="41" spans="1:4" x14ac:dyDescent="0.25">
      <c r="A41" s="18" t="s">
        <v>477</v>
      </c>
      <c r="B41" s="19" t="s">
        <v>478</v>
      </c>
      <c r="C41" s="20">
        <v>30</v>
      </c>
      <c r="D41" s="18"/>
    </row>
    <row r="42" spans="1:4" x14ac:dyDescent="0.25">
      <c r="A42" s="19" t="s">
        <v>479</v>
      </c>
      <c r="B42" s="19" t="s">
        <v>473</v>
      </c>
      <c r="C42" s="20">
        <v>30</v>
      </c>
      <c r="D42" s="18"/>
    </row>
    <row r="43" spans="1:4" x14ac:dyDescent="0.25">
      <c r="A43" s="19" t="s">
        <v>480</v>
      </c>
      <c r="B43" s="19" t="s">
        <v>436</v>
      </c>
      <c r="C43" s="20">
        <v>30</v>
      </c>
      <c r="D43" s="18"/>
    </row>
    <row r="44" spans="1:4" x14ac:dyDescent="0.25">
      <c r="A44" s="19" t="s">
        <v>481</v>
      </c>
      <c r="B44" s="19" t="s">
        <v>436</v>
      </c>
      <c r="C44" s="20">
        <v>30</v>
      </c>
      <c r="D44" s="18"/>
    </row>
    <row r="45" spans="1:4" x14ac:dyDescent="0.25">
      <c r="A45" s="19" t="s">
        <v>482</v>
      </c>
      <c r="B45" s="19" t="s">
        <v>436</v>
      </c>
      <c r="C45" s="20">
        <v>30</v>
      </c>
      <c r="D45" s="18"/>
    </row>
    <row r="46" spans="1:4" x14ac:dyDescent="0.25">
      <c r="A46" s="19" t="s">
        <v>483</v>
      </c>
      <c r="B46" s="19" t="s">
        <v>441</v>
      </c>
      <c r="C46" s="20">
        <v>12</v>
      </c>
      <c r="D46" s="18"/>
    </row>
    <row r="47" spans="1:4" x14ac:dyDescent="0.25">
      <c r="A47" s="19" t="s">
        <v>484</v>
      </c>
      <c r="B47" s="19" t="s">
        <v>485</v>
      </c>
      <c r="C47" s="20">
        <v>3</v>
      </c>
      <c r="D47" s="18"/>
    </row>
    <row r="48" spans="1:4" x14ac:dyDescent="0.25">
      <c r="A48" s="19" t="s">
        <v>516</v>
      </c>
      <c r="B48" s="18" t="s">
        <v>510</v>
      </c>
      <c r="C48" s="20">
        <v>20</v>
      </c>
      <c r="D48" s="18"/>
    </row>
    <row r="49" spans="1:4" x14ac:dyDescent="0.25">
      <c r="A49" s="19" t="s">
        <v>516</v>
      </c>
      <c r="B49" s="18" t="s">
        <v>517</v>
      </c>
      <c r="C49" s="20">
        <v>35</v>
      </c>
      <c r="D49" s="18"/>
    </row>
    <row r="50" spans="1:4" x14ac:dyDescent="0.25">
      <c r="A50" s="19" t="s">
        <v>530</v>
      </c>
      <c r="B50" s="18" t="s">
        <v>513</v>
      </c>
      <c r="C50" s="20">
        <v>70</v>
      </c>
      <c r="D50" s="18"/>
    </row>
    <row r="51" spans="1:4" x14ac:dyDescent="0.25">
      <c r="A51" s="19" t="s">
        <v>486</v>
      </c>
      <c r="B51" s="19" t="s">
        <v>466</v>
      </c>
      <c r="C51" s="20">
        <v>25</v>
      </c>
      <c r="D51" s="18"/>
    </row>
    <row r="52" spans="1:4" x14ac:dyDescent="0.25">
      <c r="A52" s="19" t="s">
        <v>529</v>
      </c>
      <c r="B52" s="18" t="s">
        <v>517</v>
      </c>
      <c r="C52" s="20">
        <v>20</v>
      </c>
      <c r="D52" s="18"/>
    </row>
    <row r="53" spans="1:4" x14ac:dyDescent="0.25">
      <c r="A53" s="19" t="s">
        <v>487</v>
      </c>
      <c r="B53" s="19" t="s">
        <v>436</v>
      </c>
      <c r="C53" s="20">
        <v>40</v>
      </c>
      <c r="D53" s="18"/>
    </row>
    <row r="54" spans="1:4" x14ac:dyDescent="0.25">
      <c r="A54" s="19" t="s">
        <v>488</v>
      </c>
      <c r="B54" s="19" t="s">
        <v>489</v>
      </c>
      <c r="C54" s="20">
        <v>10</v>
      </c>
      <c r="D54" s="18"/>
    </row>
    <row r="55" spans="1:4" x14ac:dyDescent="0.25">
      <c r="A55" s="19" t="s">
        <v>524</v>
      </c>
      <c r="B55" s="18" t="s">
        <v>513</v>
      </c>
      <c r="C55" s="20">
        <v>60</v>
      </c>
      <c r="D55" s="18"/>
    </row>
    <row r="56" spans="1:4" x14ac:dyDescent="0.25">
      <c r="A56" s="19" t="s">
        <v>490</v>
      </c>
      <c r="B56" s="19" t="s">
        <v>436</v>
      </c>
      <c r="C56" s="20">
        <v>40</v>
      </c>
      <c r="D56" s="18"/>
    </row>
    <row r="57" spans="1:4" x14ac:dyDescent="0.25">
      <c r="A57" s="19" t="s">
        <v>491</v>
      </c>
      <c r="B57" s="19" t="s">
        <v>469</v>
      </c>
      <c r="C57" s="20">
        <v>30</v>
      </c>
      <c r="D57" s="18"/>
    </row>
    <row r="58" spans="1:4" x14ac:dyDescent="0.25">
      <c r="A58" s="19" t="s">
        <v>492</v>
      </c>
      <c r="B58" s="19" t="s">
        <v>478</v>
      </c>
      <c r="C58" s="20">
        <v>50</v>
      </c>
      <c r="D58" s="18" t="s">
        <v>512</v>
      </c>
    </row>
    <row r="59" spans="1:4" x14ac:dyDescent="0.25">
      <c r="A59" s="19" t="s">
        <v>493</v>
      </c>
      <c r="B59" s="19" t="s">
        <v>494</v>
      </c>
      <c r="C59" s="20">
        <v>20</v>
      </c>
      <c r="D59" s="18" t="s">
        <v>512</v>
      </c>
    </row>
    <row r="60" spans="1:4" x14ac:dyDescent="0.25">
      <c r="A60" s="19" t="s">
        <v>495</v>
      </c>
      <c r="B60" s="19" t="s">
        <v>496</v>
      </c>
      <c r="C60" s="20">
        <v>30</v>
      </c>
      <c r="D60" s="18"/>
    </row>
    <row r="61" spans="1:4" x14ac:dyDescent="0.25">
      <c r="A61" s="19" t="s">
        <v>497</v>
      </c>
      <c r="B61" s="19" t="s">
        <v>473</v>
      </c>
      <c r="C61" s="20">
        <v>25</v>
      </c>
      <c r="D61" s="18"/>
    </row>
    <row r="62" spans="1:4" x14ac:dyDescent="0.25">
      <c r="A62" s="19" t="s">
        <v>525</v>
      </c>
      <c r="B62" s="18" t="s">
        <v>517</v>
      </c>
      <c r="C62" s="20">
        <v>15</v>
      </c>
      <c r="D62" s="18"/>
    </row>
    <row r="63" spans="1:4" x14ac:dyDescent="0.25">
      <c r="A63" s="19" t="s">
        <v>525</v>
      </c>
      <c r="B63" s="18" t="s">
        <v>513</v>
      </c>
      <c r="C63" s="20">
        <v>50</v>
      </c>
      <c r="D63" s="18"/>
    </row>
    <row r="64" spans="1:4" x14ac:dyDescent="0.25">
      <c r="A64" s="19" t="s">
        <v>341</v>
      </c>
      <c r="B64" s="19" t="s">
        <v>441</v>
      </c>
      <c r="C64" s="20">
        <v>15</v>
      </c>
      <c r="D64" s="18"/>
    </row>
    <row r="65" spans="1:4" x14ac:dyDescent="0.25">
      <c r="A65" s="19" t="s">
        <v>498</v>
      </c>
      <c r="B65" s="19" t="s">
        <v>499</v>
      </c>
      <c r="C65" s="20">
        <v>30</v>
      </c>
      <c r="D65" s="18"/>
    </row>
    <row r="66" spans="1:4" x14ac:dyDescent="0.25">
      <c r="A66" s="19" t="s">
        <v>352</v>
      </c>
      <c r="B66" s="19" t="s">
        <v>510</v>
      </c>
      <c r="C66" s="20">
        <v>10</v>
      </c>
      <c r="D66" s="18"/>
    </row>
    <row r="67" spans="1:4" x14ac:dyDescent="0.25">
      <c r="A67" s="19" t="s">
        <v>362</v>
      </c>
      <c r="B67" s="18" t="s">
        <v>510</v>
      </c>
      <c r="C67" s="20">
        <v>15</v>
      </c>
      <c r="D67" s="18"/>
    </row>
    <row r="68" spans="1:4" x14ac:dyDescent="0.25">
      <c r="A68" s="19" t="s">
        <v>500</v>
      </c>
      <c r="B68" s="19" t="s">
        <v>436</v>
      </c>
      <c r="C68" s="20">
        <v>50</v>
      </c>
      <c r="D68" s="18"/>
    </row>
    <row r="69" spans="1:4" x14ac:dyDescent="0.25">
      <c r="A69" s="19" t="s">
        <v>501</v>
      </c>
      <c r="B69" s="19" t="s">
        <v>494</v>
      </c>
      <c r="C69" s="20">
        <v>30</v>
      </c>
      <c r="D69" s="18"/>
    </row>
    <row r="70" spans="1:4" x14ac:dyDescent="0.25">
      <c r="A70" s="19" t="s">
        <v>502</v>
      </c>
      <c r="B70" s="19" t="s">
        <v>478</v>
      </c>
      <c r="C70" s="20">
        <v>30</v>
      </c>
      <c r="D70" s="18"/>
    </row>
    <row r="71" spans="1:4" x14ac:dyDescent="0.25">
      <c r="A71" s="18" t="s">
        <v>503</v>
      </c>
      <c r="B71" s="19" t="s">
        <v>496</v>
      </c>
      <c r="C71" s="20">
        <v>50</v>
      </c>
      <c r="D71" s="18"/>
    </row>
    <row r="72" spans="1:4" x14ac:dyDescent="0.25">
      <c r="A72" s="19" t="s">
        <v>504</v>
      </c>
      <c r="B72" s="19" t="s">
        <v>505</v>
      </c>
      <c r="C72" s="20">
        <v>25</v>
      </c>
      <c r="D72" s="18"/>
    </row>
    <row r="73" spans="1:4" x14ac:dyDescent="0.25">
      <c r="A73" s="19" t="s">
        <v>521</v>
      </c>
      <c r="B73" s="18" t="s">
        <v>510</v>
      </c>
      <c r="C73" s="20">
        <v>15</v>
      </c>
      <c r="D73" s="18"/>
    </row>
    <row r="74" spans="1:4" x14ac:dyDescent="0.25">
      <c r="A74" s="19" t="s">
        <v>506</v>
      </c>
      <c r="B74" s="19" t="s">
        <v>436</v>
      </c>
      <c r="C74" s="20">
        <v>40</v>
      </c>
      <c r="D74" s="18"/>
    </row>
    <row r="75" spans="1:4" x14ac:dyDescent="0.25">
      <c r="A75" s="19" t="s">
        <v>507</v>
      </c>
      <c r="B75" s="19" t="s">
        <v>475</v>
      </c>
      <c r="C75" s="20">
        <v>30</v>
      </c>
      <c r="D75" s="18"/>
    </row>
    <row r="76" spans="1:4" x14ac:dyDescent="0.25">
      <c r="A76" s="19" t="s">
        <v>527</v>
      </c>
      <c r="B76" s="18" t="s">
        <v>513</v>
      </c>
      <c r="C76" s="20">
        <v>35</v>
      </c>
      <c r="D76" s="18"/>
    </row>
    <row r="77" spans="1:4" x14ac:dyDescent="0.25">
      <c r="A77" s="19" t="s">
        <v>528</v>
      </c>
      <c r="B77" s="18" t="s">
        <v>510</v>
      </c>
      <c r="C77" s="20">
        <v>15</v>
      </c>
      <c r="D77" s="18"/>
    </row>
    <row r="78" spans="1:4" x14ac:dyDescent="0.25">
      <c r="A78" s="19" t="s">
        <v>508</v>
      </c>
      <c r="B78" s="19" t="s">
        <v>436</v>
      </c>
      <c r="C78" s="20">
        <v>30</v>
      </c>
      <c r="D78" s="18"/>
    </row>
    <row r="79" spans="1:4" x14ac:dyDescent="0.25">
      <c r="A79" s="19" t="s">
        <v>523</v>
      </c>
      <c r="B79" s="18" t="s">
        <v>510</v>
      </c>
      <c r="C79" s="20">
        <v>15</v>
      </c>
      <c r="D79" s="18"/>
    </row>
    <row r="80" spans="1:4" x14ac:dyDescent="0.25">
      <c r="A80" s="19" t="s">
        <v>509</v>
      </c>
      <c r="B80" s="19" t="s">
        <v>436</v>
      </c>
      <c r="C80" s="20">
        <v>30</v>
      </c>
      <c r="D80" s="18"/>
    </row>
  </sheetData>
  <sortState ref="A2:C80">
    <sortCondition ref="A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Lista espécies 2019</vt:lpstr>
      <vt:lpstr>Frutiferas e ornamentais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Paisagem Nativa</dc:creator>
  <cp:lastModifiedBy>Paisagem Nativa</cp:lastModifiedBy>
  <dcterms:created xsi:type="dcterms:W3CDTF">2019-03-23T15:07:54Z</dcterms:created>
  <dcterms:modified xsi:type="dcterms:W3CDTF">2019-03-25T13:44:40Z</dcterms:modified>
</cp:coreProperties>
</file>